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ndra\OneDrive - Diecézní charita Brno\Dokumenty\TKS 08 - 21\TKS 2021 Jindřich\"/>
    </mc:Choice>
  </mc:AlternateContent>
  <bookViews>
    <workbookView xWindow="0" yWindow="0" windowWidth="20490" windowHeight="7020"/>
  </bookViews>
  <sheets>
    <sheet name="List1" sheetId="1" r:id="rId1"/>
    <sheet name="List2" sheetId="2" r:id="rId2"/>
  </sheets>
  <definedNames>
    <definedName name="_xlnm._FilterDatabase" localSheetId="0" hidden="1">List1!$A$2:$K$278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0" i="1" l="1"/>
  <c r="E208" i="1"/>
  <c r="E109" i="1"/>
  <c r="E106" i="1"/>
  <c r="E86" i="1"/>
  <c r="E66" i="1"/>
  <c r="E48" i="1"/>
  <c r="E52" i="1"/>
  <c r="E277" i="1"/>
  <c r="E275" i="1"/>
  <c r="E273" i="1"/>
  <c r="E245" i="1"/>
  <c r="E243" i="1"/>
  <c r="E241" i="1"/>
  <c r="E238" i="1"/>
  <c r="E232" i="1"/>
  <c r="E228" i="1"/>
  <c r="E225" i="1"/>
  <c r="E222" i="1"/>
  <c r="E220" i="1"/>
  <c r="E213" i="1"/>
  <c r="E206" i="1"/>
  <c r="E201" i="1"/>
  <c r="E198" i="1"/>
  <c r="E196" i="1"/>
  <c r="E192" i="1"/>
  <c r="E190" i="1"/>
  <c r="E182" i="1"/>
  <c r="E178" i="1"/>
  <c r="E173" i="1"/>
  <c r="E171" i="1"/>
  <c r="E164" i="1"/>
  <c r="E158" i="1"/>
  <c r="E156" i="1"/>
  <c r="E153" i="1"/>
  <c r="E148" i="1"/>
  <c r="E145" i="1"/>
  <c r="E140" i="1"/>
  <c r="E137" i="1"/>
  <c r="E133" i="1"/>
  <c r="E131" i="1"/>
  <c r="E126" i="1"/>
  <c r="E119" i="1"/>
  <c r="E113" i="1"/>
  <c r="E101" i="1"/>
  <c r="E96" i="1"/>
  <c r="E91" i="1"/>
  <c r="E82" i="1"/>
  <c r="E78" i="1"/>
  <c r="E74" i="1"/>
  <c r="E71" i="1"/>
  <c r="E69" i="1"/>
  <c r="E64" i="1"/>
  <c r="E61" i="1"/>
  <c r="E57" i="1"/>
  <c r="E50" i="1"/>
  <c r="E42" i="1"/>
  <c r="E39" i="1"/>
  <c r="E37" i="1"/>
  <c r="E33" i="1"/>
  <c r="E29" i="1"/>
  <c r="E24" i="1"/>
  <c r="E22" i="1"/>
  <c r="E20" i="1"/>
  <c r="E18" i="1"/>
  <c r="E10" i="1"/>
</calcChain>
</file>

<file path=xl/sharedStrings.xml><?xml version="1.0" encoding="utf-8"?>
<sst xmlns="http://schemas.openxmlformats.org/spreadsheetml/2006/main" count="840" uniqueCount="661">
  <si>
    <t>6-700/001</t>
  </si>
  <si>
    <t>6-700/002</t>
  </si>
  <si>
    <t>6-700/003</t>
  </si>
  <si>
    <t>6-700/004</t>
  </si>
  <si>
    <t>6-700/005</t>
  </si>
  <si>
    <t>6-700/006</t>
  </si>
  <si>
    <t>6-700/007</t>
  </si>
  <si>
    <t>6-700/008</t>
  </si>
  <si>
    <t>6-700/009</t>
  </si>
  <si>
    <t>6-700/011</t>
  </si>
  <si>
    <t>6-700/012</t>
  </si>
  <si>
    <t>6-700/013</t>
  </si>
  <si>
    <t>6-700/014</t>
  </si>
  <si>
    <t>6-700/015</t>
  </si>
  <si>
    <t>6-700/016</t>
  </si>
  <si>
    <t>6-700/017</t>
  </si>
  <si>
    <t>6-700/018</t>
  </si>
  <si>
    <t>6-700/020</t>
  </si>
  <si>
    <t>6-700/021</t>
  </si>
  <si>
    <t>obec/městys/město</t>
  </si>
  <si>
    <t>č. pokl.</t>
  </si>
  <si>
    <t>výtěžek v Kč</t>
  </si>
  <si>
    <t>celkem v Kč</t>
  </si>
  <si>
    <t xml:space="preserve"> Euro</t>
  </si>
  <si>
    <t>TŘÍKRÁLOVÁ SBÍRKA 2021</t>
  </si>
  <si>
    <t>Zodpovědná osoba</t>
  </si>
  <si>
    <t>6-700/022</t>
  </si>
  <si>
    <t>6-700/023</t>
  </si>
  <si>
    <t>6-700/024</t>
  </si>
  <si>
    <t>6-700/025</t>
  </si>
  <si>
    <t>6-700/026</t>
  </si>
  <si>
    <t>6-700/027</t>
  </si>
  <si>
    <t>6-700/029</t>
  </si>
  <si>
    <t>6-700/030</t>
  </si>
  <si>
    <t>6-700/031</t>
  </si>
  <si>
    <t>6-700/032</t>
  </si>
  <si>
    <t>6-700/033</t>
  </si>
  <si>
    <t>6-700/034</t>
  </si>
  <si>
    <t>6-700/036</t>
  </si>
  <si>
    <t>6-700/037</t>
  </si>
  <si>
    <t>6-700/038</t>
  </si>
  <si>
    <t>6-700/040</t>
  </si>
  <si>
    <t>6-700/041</t>
  </si>
  <si>
    <t>6-700/042</t>
  </si>
  <si>
    <t>6-700/043</t>
  </si>
  <si>
    <t>6-700/044</t>
  </si>
  <si>
    <t>6-700/045</t>
  </si>
  <si>
    <t>6-700/046</t>
  </si>
  <si>
    <t>6-700/047</t>
  </si>
  <si>
    <t>6-700/048</t>
  </si>
  <si>
    <t>6-700/061</t>
  </si>
  <si>
    <t>6-700/062</t>
  </si>
  <si>
    <t>6-700/063</t>
  </si>
  <si>
    <t>6-700/064</t>
  </si>
  <si>
    <t>6-700/065</t>
  </si>
  <si>
    <t>6-700/066</t>
  </si>
  <si>
    <t>6-700/067</t>
  </si>
  <si>
    <t>6-700/068</t>
  </si>
  <si>
    <t>6-700/069</t>
  </si>
  <si>
    <t>6-700/070</t>
  </si>
  <si>
    <t>6-700/071</t>
  </si>
  <si>
    <t>6-700/072</t>
  </si>
  <si>
    <t>6-700/073</t>
  </si>
  <si>
    <t>6-700/115</t>
  </si>
  <si>
    <t>6-700/116</t>
  </si>
  <si>
    <t>6-700/117</t>
  </si>
  <si>
    <t>6-700/118</t>
  </si>
  <si>
    <t>6-700/119</t>
  </si>
  <si>
    <t>6-700/120</t>
  </si>
  <si>
    <t>6-700/121</t>
  </si>
  <si>
    <t>6-700/122</t>
  </si>
  <si>
    <t>6-700/123</t>
  </si>
  <si>
    <t>6-700/124</t>
  </si>
  <si>
    <t>6-700/125</t>
  </si>
  <si>
    <t>6-700/126</t>
  </si>
  <si>
    <t>6-700/145</t>
  </si>
  <si>
    <t>6-700/146</t>
  </si>
  <si>
    <t>6-700/147</t>
  </si>
  <si>
    <t>6-700/148</t>
  </si>
  <si>
    <t>6-700/149</t>
  </si>
  <si>
    <t>6-700/150</t>
  </si>
  <si>
    <t>6-700/151</t>
  </si>
  <si>
    <t>6-700/152</t>
  </si>
  <si>
    <t>6-700/163</t>
  </si>
  <si>
    <t>6-700/165</t>
  </si>
  <si>
    <t>6-700/166</t>
  </si>
  <si>
    <t>6-700/167</t>
  </si>
  <si>
    <t>6-700/168</t>
  </si>
  <si>
    <t>6-700/172</t>
  </si>
  <si>
    <t>6-700/179</t>
  </si>
  <si>
    <t>6-700/180</t>
  </si>
  <si>
    <t>6-700/181</t>
  </si>
  <si>
    <t>6-700/182</t>
  </si>
  <si>
    <t>6-700/183</t>
  </si>
  <si>
    <t>6-700/184</t>
  </si>
  <si>
    <t>6-700/185</t>
  </si>
  <si>
    <t>6-700/187</t>
  </si>
  <si>
    <t>6-700/188</t>
  </si>
  <si>
    <t>6-700/189</t>
  </si>
  <si>
    <t>6-700/190</t>
  </si>
  <si>
    <t>6-700/191</t>
  </si>
  <si>
    <t>6-700/192</t>
  </si>
  <si>
    <t>6-700/193</t>
  </si>
  <si>
    <t>6-700/194</t>
  </si>
  <si>
    <t>6-700/195</t>
  </si>
  <si>
    <t>6-700/196</t>
  </si>
  <si>
    <t>6-700/197</t>
  </si>
  <si>
    <t>6-700/200</t>
  </si>
  <si>
    <t>6-700/203</t>
  </si>
  <si>
    <t>6-700/204</t>
  </si>
  <si>
    <t>6-700/205</t>
  </si>
  <si>
    <t>6-700/209</t>
  </si>
  <si>
    <t>6-700/212</t>
  </si>
  <si>
    <t>6-700/213</t>
  </si>
  <si>
    <t>6-700/214</t>
  </si>
  <si>
    <t>6-700/215</t>
  </si>
  <si>
    <t>6-700/217</t>
  </si>
  <si>
    <t>6-700/219</t>
  </si>
  <si>
    <t>6-700/221</t>
  </si>
  <si>
    <t>6-700/222</t>
  </si>
  <si>
    <t>6-700/223</t>
  </si>
  <si>
    <t>6-700/224</t>
  </si>
  <si>
    <t>6-700/226</t>
  </si>
  <si>
    <t>6-700/227</t>
  </si>
  <si>
    <t>6-700/228</t>
  </si>
  <si>
    <t>6-700/229</t>
  </si>
  <si>
    <t>6-700/231</t>
  </si>
  <si>
    <t>6-700/232</t>
  </si>
  <si>
    <t>6-700/233</t>
  </si>
  <si>
    <t>6-700/236</t>
  </si>
  <si>
    <t>6-700/241</t>
  </si>
  <si>
    <t>6-700/243</t>
  </si>
  <si>
    <t>6-700/244</t>
  </si>
  <si>
    <t>6-700/246</t>
  </si>
  <si>
    <t>6-700/247</t>
  </si>
  <si>
    <t>6-700/248</t>
  </si>
  <si>
    <t>6-700/250</t>
  </si>
  <si>
    <t>6-700/251</t>
  </si>
  <si>
    <t>6-700/252</t>
  </si>
  <si>
    <t>6-700/253</t>
  </si>
  <si>
    <t>6-700/254</t>
  </si>
  <si>
    <t>6-700/255</t>
  </si>
  <si>
    <t>6-700/256</t>
  </si>
  <si>
    <t>6-700/257</t>
  </si>
  <si>
    <t>6-700/259</t>
  </si>
  <si>
    <t>6-700/261</t>
  </si>
  <si>
    <t>6-700/262</t>
  </si>
  <si>
    <t>6-700/264</t>
  </si>
  <si>
    <t>6-700/266</t>
  </si>
  <si>
    <t>6-700/267</t>
  </si>
  <si>
    <t>6-700/268</t>
  </si>
  <si>
    <t>6-700/269</t>
  </si>
  <si>
    <t>6-700/270</t>
  </si>
  <si>
    <t>6-700/271</t>
  </si>
  <si>
    <t>6-700/272</t>
  </si>
  <si>
    <t>6-700/273</t>
  </si>
  <si>
    <t>6-700/275</t>
  </si>
  <si>
    <t>6-700/276</t>
  </si>
  <si>
    <t>6-700/290</t>
  </si>
  <si>
    <t>6-700/292</t>
  </si>
  <si>
    <t>6-700/295</t>
  </si>
  <si>
    <t>6-700/296</t>
  </si>
  <si>
    <t>6-700/297</t>
  </si>
  <si>
    <t>6-700/298</t>
  </si>
  <si>
    <t>6-700/299</t>
  </si>
  <si>
    <t>6-700/300</t>
  </si>
  <si>
    <t>6-700/301</t>
  </si>
  <si>
    <t>6-700/302</t>
  </si>
  <si>
    <t>6-700/303</t>
  </si>
  <si>
    <t>6-700/306</t>
  </si>
  <si>
    <t>6-700/309</t>
  </si>
  <si>
    <t>6-700/310</t>
  </si>
  <si>
    <t>6-700/311</t>
  </si>
  <si>
    <t>6-700/314</t>
  </si>
  <si>
    <t>6-700/315</t>
  </si>
  <si>
    <t>6-700/317</t>
  </si>
  <si>
    <t>6-700/318</t>
  </si>
  <si>
    <t>6-700/319</t>
  </si>
  <si>
    <t>6-700/320</t>
  </si>
  <si>
    <t>6-700/321</t>
  </si>
  <si>
    <t>6-700/325</t>
  </si>
  <si>
    <t>6-700/326</t>
  </si>
  <si>
    <t>6-700/327</t>
  </si>
  <si>
    <t>6-700/328</t>
  </si>
  <si>
    <t>6-700/329</t>
  </si>
  <si>
    <t>6-700/330</t>
  </si>
  <si>
    <t>6-700/331</t>
  </si>
  <si>
    <t>6-700/332</t>
  </si>
  <si>
    <t>6-700/333</t>
  </si>
  <si>
    <t>6-700/334</t>
  </si>
  <si>
    <t>6-700/336</t>
  </si>
  <si>
    <t>6-700/339</t>
  </si>
  <si>
    <t>6-700/340</t>
  </si>
  <si>
    <t>6-700/341</t>
  </si>
  <si>
    <t>6-700/344</t>
  </si>
  <si>
    <t>6-700/345</t>
  </si>
  <si>
    <t>6-700/346</t>
  </si>
  <si>
    <t>6-700/348</t>
  </si>
  <si>
    <t>6-700/349</t>
  </si>
  <si>
    <t>6-700/352</t>
  </si>
  <si>
    <t>6-700/358</t>
  </si>
  <si>
    <t>6-700/359</t>
  </si>
  <si>
    <t>6-700/360</t>
  </si>
  <si>
    <t>6-700/361</t>
  </si>
  <si>
    <t>6-700/363</t>
  </si>
  <si>
    <t>6-700/364</t>
  </si>
  <si>
    <t>6-700/366</t>
  </si>
  <si>
    <t>6-700/367</t>
  </si>
  <si>
    <t>6-700/368</t>
  </si>
  <si>
    <t>6-700/369</t>
  </si>
  <si>
    <t>6-700/370</t>
  </si>
  <si>
    <t>6-700/372</t>
  </si>
  <si>
    <t>6-700/374</t>
  </si>
  <si>
    <t>6-700/376</t>
  </si>
  <si>
    <t>6-700/378</t>
  </si>
  <si>
    <t>6-700/380</t>
  </si>
  <si>
    <t>6-700/383</t>
  </si>
  <si>
    <t>6-700/384</t>
  </si>
  <si>
    <t>6-700/385</t>
  </si>
  <si>
    <t>6-700/386</t>
  </si>
  <si>
    <t>6-700/388</t>
  </si>
  <si>
    <t>6-700/389</t>
  </si>
  <si>
    <t>6-700/390</t>
  </si>
  <si>
    <t>6-700/391</t>
  </si>
  <si>
    <t>6-700/392</t>
  </si>
  <si>
    <t>6-700/393</t>
  </si>
  <si>
    <t>6-700/394</t>
  </si>
  <si>
    <t>6-700/399</t>
  </si>
  <si>
    <t>6-700/400</t>
  </si>
  <si>
    <t>6-700/403</t>
  </si>
  <si>
    <t>6-700/404</t>
  </si>
  <si>
    <t>6-700/405</t>
  </si>
  <si>
    <t>6-700/406</t>
  </si>
  <si>
    <t>6-700/407</t>
  </si>
  <si>
    <t>6-700/409</t>
  </si>
  <si>
    <t>6-700/410</t>
  </si>
  <si>
    <t>6-700/412</t>
  </si>
  <si>
    <t>6-700/413</t>
  </si>
  <si>
    <t>6-700/414</t>
  </si>
  <si>
    <t>6-700/418</t>
  </si>
  <si>
    <t>6-700/419</t>
  </si>
  <si>
    <t>6-700/426</t>
  </si>
  <si>
    <t>6-700/428</t>
  </si>
  <si>
    <t>6-700/431</t>
  </si>
  <si>
    <t>6-700/434</t>
  </si>
  <si>
    <t>6-700/435</t>
  </si>
  <si>
    <t>6-700/436</t>
  </si>
  <si>
    <t>6-700/437</t>
  </si>
  <si>
    <t>6-700/438</t>
  </si>
  <si>
    <t>6-700/439</t>
  </si>
  <si>
    <t>6-700/443</t>
  </si>
  <si>
    <t>6-700/445</t>
  </si>
  <si>
    <t>6-700/447</t>
  </si>
  <si>
    <t>6-700/449</t>
  </si>
  <si>
    <t>6-700/450</t>
  </si>
  <si>
    <t>6-700/461</t>
  </si>
  <si>
    <t>6-700/462</t>
  </si>
  <si>
    <t>6-700/463</t>
  </si>
  <si>
    <t>6-700/465</t>
  </si>
  <si>
    <t>6-700/466</t>
  </si>
  <si>
    <t>6-700/467</t>
  </si>
  <si>
    <t>6-700/468</t>
  </si>
  <si>
    <t>6-700/469</t>
  </si>
  <si>
    <t>6-700/470</t>
  </si>
  <si>
    <t>6-700/474</t>
  </si>
  <si>
    <t>6-700/475</t>
  </si>
  <si>
    <t>6-700/476</t>
  </si>
  <si>
    <t>6-700/477</t>
  </si>
  <si>
    <t>6-700/478</t>
  </si>
  <si>
    <t>6-700/479</t>
  </si>
  <si>
    <t>6-700/483</t>
  </si>
  <si>
    <t>6-700/524</t>
  </si>
  <si>
    <t>6-700/525</t>
  </si>
  <si>
    <t>6-700/526</t>
  </si>
  <si>
    <t>6-700/528</t>
  </si>
  <si>
    <t>6-700/529</t>
  </si>
  <si>
    <t>6-700/530</t>
  </si>
  <si>
    <t>6-700/531</t>
  </si>
  <si>
    <t>6-700/532</t>
  </si>
  <si>
    <t>6-700/533</t>
  </si>
  <si>
    <t>6-700/534</t>
  </si>
  <si>
    <t>6-700/535</t>
  </si>
  <si>
    <t>Práče</t>
  </si>
  <si>
    <t>Těšetice OÚ</t>
  </si>
  <si>
    <t>Přímětice</t>
  </si>
  <si>
    <t>Přímětice - kostel</t>
  </si>
  <si>
    <t>Práče kostel</t>
  </si>
  <si>
    <t>Vítonice</t>
  </si>
  <si>
    <t>Vítonice-obchod</t>
  </si>
  <si>
    <t>Prosiměřice OÚ</t>
  </si>
  <si>
    <t>Kuchařovice - kostel</t>
  </si>
  <si>
    <t>Stošíkovice</t>
  </si>
  <si>
    <t>Bantice OÚ</t>
  </si>
  <si>
    <t>Kravsko - potraviny</t>
  </si>
  <si>
    <t>Citonice</t>
  </si>
  <si>
    <t>Mor.Krumlov - kostel</t>
  </si>
  <si>
    <t>Mor. Krumlov DPS</t>
  </si>
  <si>
    <t>Petrovice - kostel</t>
  </si>
  <si>
    <t>Kadov OÚ</t>
  </si>
  <si>
    <t>Křídlůvky - OÚ</t>
  </si>
  <si>
    <t>Strachotice - Kostel</t>
  </si>
  <si>
    <t>Hrádek - kostel</t>
  </si>
  <si>
    <t>Strachotice - pošta</t>
  </si>
  <si>
    <t>Strachotice OÚ</t>
  </si>
  <si>
    <t>Slup OÚ</t>
  </si>
  <si>
    <t>Jaroslavice kostel</t>
  </si>
  <si>
    <t>Hrádek -obchod</t>
  </si>
  <si>
    <t>Hrádek - Coop</t>
  </si>
  <si>
    <t>Hrádek OÚ</t>
  </si>
  <si>
    <t>Dyjákovice Coop</t>
  </si>
  <si>
    <t>Dyjákovice - potraviny</t>
  </si>
  <si>
    <t>Dyjákovice - kostel</t>
  </si>
  <si>
    <t>Dyjákovice - pošta</t>
  </si>
  <si>
    <t>Dyjákovice OÚ</t>
  </si>
  <si>
    <t>Slup - kostel</t>
  </si>
  <si>
    <t>Slup - potraviny</t>
  </si>
  <si>
    <t>Křídlůvky - Coop</t>
  </si>
  <si>
    <t>Valtrovice - obchod</t>
  </si>
  <si>
    <t>Valtrovice - OÚ</t>
  </si>
  <si>
    <t>Strachotice - večerka</t>
  </si>
  <si>
    <t>Strachotice Coop</t>
  </si>
  <si>
    <t>Dyjákovičky</t>
  </si>
  <si>
    <t>Vrbovec, Hnízdo</t>
  </si>
  <si>
    <t>Kubšice</t>
  </si>
  <si>
    <t>Loděnice</t>
  </si>
  <si>
    <t>Rybníky</t>
  </si>
  <si>
    <t>Vémyslice</t>
  </si>
  <si>
    <t>Tulešice</t>
  </si>
  <si>
    <t>Dolní Dubňany</t>
  </si>
  <si>
    <t>Rešice</t>
  </si>
  <si>
    <t>Džbánice</t>
  </si>
  <si>
    <t>Trstěnice</t>
  </si>
  <si>
    <t>Skalice</t>
  </si>
  <si>
    <t>Morašice</t>
  </si>
  <si>
    <t>Višňové</t>
  </si>
  <si>
    <t>Slatina</t>
  </si>
  <si>
    <t>Rudlice</t>
  </si>
  <si>
    <t>Jevišovice</t>
  </si>
  <si>
    <t>Černín</t>
  </si>
  <si>
    <t>Bojanovice</t>
  </si>
  <si>
    <t>Grešlové Mýto</t>
  </si>
  <si>
    <t>Pavlice</t>
  </si>
  <si>
    <t>Havraníky</t>
  </si>
  <si>
    <t>Lukov</t>
  </si>
  <si>
    <t>Oleksovice</t>
  </si>
  <si>
    <t>Tavíkovice - obchod</t>
  </si>
  <si>
    <t>Dobronice</t>
  </si>
  <si>
    <t>Přeskače</t>
  </si>
  <si>
    <t>Hrabětice</t>
  </si>
  <si>
    <t>Bezkov</t>
  </si>
  <si>
    <t>Miličovice</t>
  </si>
  <si>
    <t>Vracovice OÚ</t>
  </si>
  <si>
    <t>Hnanice</t>
  </si>
  <si>
    <t>Šanov</t>
  </si>
  <si>
    <t>Blanné</t>
  </si>
  <si>
    <t>Zvěrkovice</t>
  </si>
  <si>
    <t>Hostim</t>
  </si>
  <si>
    <t>Prokopov</t>
  </si>
  <si>
    <t>Ctidružice</t>
  </si>
  <si>
    <t>Blížkovice</t>
  </si>
  <si>
    <t>Čejkovice</t>
  </si>
  <si>
    <t>Dobšice</t>
  </si>
  <si>
    <t xml:space="preserve">Jaroslavice </t>
  </si>
  <si>
    <t>Hevlín OÚ</t>
  </si>
  <si>
    <t>Pravice OÚ</t>
  </si>
  <si>
    <t>Břežany OÚ</t>
  </si>
  <si>
    <t>Břežany</t>
  </si>
  <si>
    <t>Mackovice</t>
  </si>
  <si>
    <t>Božice - Knihovna</t>
  </si>
  <si>
    <t>Božice - Coop</t>
  </si>
  <si>
    <t>Božice - OÚ</t>
  </si>
  <si>
    <t>Božice - lékarna</t>
  </si>
  <si>
    <t>Božice</t>
  </si>
  <si>
    <t>Litobratřice</t>
  </si>
  <si>
    <t>Branišovice</t>
  </si>
  <si>
    <t>Našiměřice</t>
  </si>
  <si>
    <t>Jezeřany - Maršovice</t>
  </si>
  <si>
    <t>Vedrovice</t>
  </si>
  <si>
    <t>Bohutice</t>
  </si>
  <si>
    <t>Mor. Krumlov - Coolna</t>
  </si>
  <si>
    <t>Dobelice</t>
  </si>
  <si>
    <t>Dobřínsko</t>
  </si>
  <si>
    <t>Jamolice</t>
  </si>
  <si>
    <t>Horní Kounice</t>
  </si>
  <si>
    <t>Němčičky</t>
  </si>
  <si>
    <t>Plaveč</t>
  </si>
  <si>
    <t>Znojmo MěU - podatelna</t>
  </si>
  <si>
    <t>Hluboké Mašůvky</t>
  </si>
  <si>
    <t>Znojmo ČS Přímětická</t>
  </si>
  <si>
    <t>Znojmo DPS Vančurova</t>
  </si>
  <si>
    <t>Šumice</t>
  </si>
  <si>
    <t>Kuchařovice OÚ</t>
  </si>
  <si>
    <t>Kuchařovice - obchod</t>
  </si>
  <si>
    <t>Horní Dubňany</t>
  </si>
  <si>
    <t>Čermákovice - obchod</t>
  </si>
  <si>
    <t>Křepice</t>
  </si>
  <si>
    <t>Mikulovice</t>
  </si>
  <si>
    <t>Vevčice - OÚ</t>
  </si>
  <si>
    <t>Výrovice - obchod</t>
  </si>
  <si>
    <t>Výrovice - OÚ</t>
  </si>
  <si>
    <t>Tvořihráz</t>
  </si>
  <si>
    <t>Únanov</t>
  </si>
  <si>
    <t>Lesná OÚ</t>
  </si>
  <si>
    <t>Vranovská Ves</t>
  </si>
  <si>
    <t>Boskovštejn</t>
  </si>
  <si>
    <t>Konice</t>
  </si>
  <si>
    <t>Žerotice</t>
  </si>
  <si>
    <t xml:space="preserve">Petrovice </t>
  </si>
  <si>
    <t>Lesonice</t>
  </si>
  <si>
    <t>Chvalovice</t>
  </si>
  <si>
    <t>Mašovice OÚ</t>
  </si>
  <si>
    <t>Znojmo Hradiště</t>
  </si>
  <si>
    <t>Mramotice</t>
  </si>
  <si>
    <t>Znojmo MŠ Armády</t>
  </si>
  <si>
    <t>Šatov</t>
  </si>
  <si>
    <t>Znojmo ZŠ Mládeže</t>
  </si>
  <si>
    <t>Znojmo - Víno vín</t>
  </si>
  <si>
    <t>Podmolí</t>
  </si>
  <si>
    <t>Znojmo - kostel sv. Kříže</t>
  </si>
  <si>
    <t>Znojmo - kostel sv. Mikuláše</t>
  </si>
  <si>
    <t>Čížov</t>
  </si>
  <si>
    <t>Horní Břečkov</t>
  </si>
  <si>
    <t>Znojmo - optika Hýblová</t>
  </si>
  <si>
    <t>Znojmo - Ze Země (Kovářská ul.)</t>
  </si>
  <si>
    <t>Znojmo - květinářství H+M</t>
  </si>
  <si>
    <t>Hrušovany nad Jevišovkou</t>
  </si>
  <si>
    <t>Znojmo - přímětice-potraviny BALA</t>
  </si>
  <si>
    <t>Znojmo - Naturela, Dukelská Tř.</t>
  </si>
  <si>
    <t>Znojmo - Oblastní charita, Dolní Česká</t>
  </si>
  <si>
    <t>Znojmo - lékárna u sv. Ducha</t>
  </si>
  <si>
    <t>Znojmo - Hospodářská komora</t>
  </si>
  <si>
    <t>Znojmo - vinotéka u sv. Urbana</t>
  </si>
  <si>
    <t>Bítov - obchod</t>
  </si>
  <si>
    <t>Hevlín - Flop</t>
  </si>
  <si>
    <t>Hevlín - Coop</t>
  </si>
  <si>
    <t>Olbramovice</t>
  </si>
  <si>
    <t>Vedrovice OÚ</t>
  </si>
  <si>
    <t>Suchohrdly u Zn.</t>
  </si>
  <si>
    <t>Hostěradice - obchod</t>
  </si>
  <si>
    <t>Rozkoš OÚ</t>
  </si>
  <si>
    <t>Újezd - OÚ</t>
  </si>
  <si>
    <t>o. Jindřich Čoupek</t>
  </si>
  <si>
    <t>o. Marek Coufal</t>
  </si>
  <si>
    <t>o. Pavel Vybíhal</t>
  </si>
  <si>
    <t>Zbyněk Sobotka</t>
  </si>
  <si>
    <t>Kristýna Hrbáčková</t>
  </si>
  <si>
    <t>o. Pavel Sobotka</t>
  </si>
  <si>
    <t>Ioana Valicec</t>
  </si>
  <si>
    <t>Anna Imrichová</t>
  </si>
  <si>
    <t>Jiří Slezák</t>
  </si>
  <si>
    <t>Alice Marešová</t>
  </si>
  <si>
    <t>Lada Slezáková</t>
  </si>
  <si>
    <t>Ludmila Kočicová</t>
  </si>
  <si>
    <t>Dominika Kubíková</t>
  </si>
  <si>
    <t>Marie Tkadlecová</t>
  </si>
  <si>
    <t>Lucie Frucková</t>
  </si>
  <si>
    <t>Lenka Manová</t>
  </si>
  <si>
    <t>Božena Juhaňáková</t>
  </si>
  <si>
    <t>Mor. Krumlov - MěU</t>
  </si>
  <si>
    <t>Kadov - kostel</t>
  </si>
  <si>
    <t>Eliška Bálková</t>
  </si>
  <si>
    <t>Jiří Písař</t>
  </si>
  <si>
    <t>Ing. Lenka Kačírková</t>
  </si>
  <si>
    <t>Karel Kampas</t>
  </si>
  <si>
    <t>Ivana Matanová</t>
  </si>
  <si>
    <t>Barbora Veselá</t>
  </si>
  <si>
    <t>Jan Rozmahel</t>
  </si>
  <si>
    <t>Renata Herzánová</t>
  </si>
  <si>
    <t>Petra Jílková</t>
  </si>
  <si>
    <t>Bc. Jana Páralová</t>
  </si>
  <si>
    <t>Jana Smejkalová</t>
  </si>
  <si>
    <t>Jana Vančurová</t>
  </si>
  <si>
    <t>Adéla Šotkovská</t>
  </si>
  <si>
    <t>Ludmila Krchňavá</t>
  </si>
  <si>
    <t>Jolana Karpíšková</t>
  </si>
  <si>
    <t>Eva Dohnalová</t>
  </si>
  <si>
    <t>Jiří Dohnal</t>
  </si>
  <si>
    <t>Lubomír Hrůza</t>
  </si>
  <si>
    <t>Dominika Hanzalová</t>
  </si>
  <si>
    <t>Tereza Petříčková</t>
  </si>
  <si>
    <t>Ludmila Čechová</t>
  </si>
  <si>
    <t>Marie Jurčíková</t>
  </si>
  <si>
    <t>Jan Havelka</t>
  </si>
  <si>
    <t>Mgr. Petr Šmeral</t>
  </si>
  <si>
    <t>Helena Miholová</t>
  </si>
  <si>
    <t>Zdeněk Cvingráf</t>
  </si>
  <si>
    <t>Iveta Moudrá</t>
  </si>
  <si>
    <t>Michaela Dobešová</t>
  </si>
  <si>
    <t>Lukáš Coufal</t>
  </si>
  <si>
    <t>Petra Lahodná</t>
  </si>
  <si>
    <t>Kateřina Durajková</t>
  </si>
  <si>
    <t>Eliška Juráková</t>
  </si>
  <si>
    <t>Jana Bártíková</t>
  </si>
  <si>
    <t>Lenka Kratochvílová</t>
  </si>
  <si>
    <t>Dana Svobodová</t>
  </si>
  <si>
    <t>Marcela Hanáková</t>
  </si>
  <si>
    <t>Jakub Sváček</t>
  </si>
  <si>
    <t>Vladimír Nečesal</t>
  </si>
  <si>
    <t>Lenka Křivanová</t>
  </si>
  <si>
    <t>Miroslav Kašík</t>
  </si>
  <si>
    <t>Jana Křížová</t>
  </si>
  <si>
    <t>Ing.Jana Křížová</t>
  </si>
  <si>
    <t>Ing. Jaroslav Ješovský</t>
  </si>
  <si>
    <t>Ing. Antonín Pichanič</t>
  </si>
  <si>
    <t>Andrea Střešková</t>
  </si>
  <si>
    <t>Jana Surovcová</t>
  </si>
  <si>
    <t>Monika Kacetlová</t>
  </si>
  <si>
    <t>Simona Juhaňáková</t>
  </si>
  <si>
    <t>Lucie Hušková</t>
  </si>
  <si>
    <t>Kateřina Řeřuchová</t>
  </si>
  <si>
    <t>Karolína Štramberská</t>
  </si>
  <si>
    <t>Josef Zeleňák</t>
  </si>
  <si>
    <t>Mgr. Petr Eckl</t>
  </si>
  <si>
    <t>Hana Hálová</t>
  </si>
  <si>
    <t>Martin Čapek</t>
  </si>
  <si>
    <t>Adéla Tunková</t>
  </si>
  <si>
    <t>Anna Nováková</t>
  </si>
  <si>
    <t>Jaromíra Dvorská</t>
  </si>
  <si>
    <t xml:space="preserve">Roman Tomek </t>
  </si>
  <si>
    <t>Petr Pecina</t>
  </si>
  <si>
    <t>Simona Mašová</t>
  </si>
  <si>
    <t>Anna Fousková</t>
  </si>
  <si>
    <t>Alena Šťavová</t>
  </si>
  <si>
    <t>Jindřich Mandát</t>
  </si>
  <si>
    <t>Anežka Nezvalová</t>
  </si>
  <si>
    <t>Marek Moudrý</t>
  </si>
  <si>
    <t>Lada Hanzalová</t>
  </si>
  <si>
    <t>Emílie Potůčková</t>
  </si>
  <si>
    <t>Jana Šálková</t>
  </si>
  <si>
    <t>Manželé Šobovi</t>
  </si>
  <si>
    <t>František Kuchařík</t>
  </si>
  <si>
    <t>Ivana Vlčková</t>
  </si>
  <si>
    <t>Jana Broučková</t>
  </si>
  <si>
    <t>Zdeňka Vybíralová</t>
  </si>
  <si>
    <t>Jitka Dohnalová</t>
  </si>
  <si>
    <t>Ivo Prchal</t>
  </si>
  <si>
    <t>Alena Hostašová</t>
  </si>
  <si>
    <t>Ludmila Šmudlová</t>
  </si>
  <si>
    <t>Jana Polická</t>
  </si>
  <si>
    <t>Josef Hercik</t>
  </si>
  <si>
    <t>Marie Herciková</t>
  </si>
  <si>
    <t>Michal Veleba</t>
  </si>
  <si>
    <t>Jaroslava Vaculová</t>
  </si>
  <si>
    <t>Drahoslava Adamová</t>
  </si>
  <si>
    <t>Jana Svobodová</t>
  </si>
  <si>
    <t>Marie Simandlová</t>
  </si>
  <si>
    <t>Jaroslava Valová</t>
  </si>
  <si>
    <t>Marek Süsenbek</t>
  </si>
  <si>
    <t>Lenka Stupková</t>
  </si>
  <si>
    <t>Anna Kosourová</t>
  </si>
  <si>
    <t>Mgr. Evžen Adámek</t>
  </si>
  <si>
    <t>Amálie Kolářová</t>
  </si>
  <si>
    <t>Karolína Klaudingerová</t>
  </si>
  <si>
    <t>Mons. Jindřich Bartoš</t>
  </si>
  <si>
    <t>Mgr. Barbora Pavelková</t>
  </si>
  <si>
    <t>Vlasta Lesáková</t>
  </si>
  <si>
    <t>Emilie Chvátalová</t>
  </si>
  <si>
    <t>Dobřínsko - obchod</t>
  </si>
  <si>
    <t>Dobřínsko - OÚ</t>
  </si>
  <si>
    <t>Ing. Vladimír Kundrát</t>
  </si>
  <si>
    <t>Jan Vaněk</t>
  </si>
  <si>
    <t>Jana Plánková</t>
  </si>
  <si>
    <t>Roman Hybler</t>
  </si>
  <si>
    <t>Pavel Teleki</t>
  </si>
  <si>
    <t>Jan Burger</t>
  </si>
  <si>
    <t>Josef Kazdera</t>
  </si>
  <si>
    <t>Stanislav Holík</t>
  </si>
  <si>
    <t>Jaroslava Vasmanská</t>
  </si>
  <si>
    <t>Znojmo - MŠ Dělnická</t>
  </si>
  <si>
    <t>On-line</t>
  </si>
  <si>
    <t>Zdeňka Fukalová</t>
  </si>
  <si>
    <t>Edita Wolfová</t>
  </si>
  <si>
    <t>Bc. Dana Kolštromova</t>
  </si>
  <si>
    <t>Želetice - obchod</t>
  </si>
  <si>
    <t>Raputová, Sokolová</t>
  </si>
  <si>
    <t>H. Dunajovice</t>
  </si>
  <si>
    <t>Dana Cahová</t>
  </si>
  <si>
    <t>Radka Rytířová</t>
  </si>
  <si>
    <t>Želetice - OÚ</t>
  </si>
  <si>
    <t>Pavlína Peroutková</t>
  </si>
  <si>
    <t>Jaroslav Vepřek</t>
  </si>
  <si>
    <t>Stálky</t>
  </si>
  <si>
    <t>Šafov</t>
  </si>
  <si>
    <t>Starý Petřín</t>
  </si>
  <si>
    <t>Plenkovice</t>
  </si>
  <si>
    <t>Jazovice</t>
  </si>
  <si>
    <t xml:space="preserve">Nový Petřín </t>
  </si>
  <si>
    <t>Podhradí</t>
  </si>
  <si>
    <t>Onšov</t>
  </si>
  <si>
    <t>Štítary</t>
  </si>
  <si>
    <t>Šumná - pošta</t>
  </si>
  <si>
    <t>Šumná - OÚ</t>
  </si>
  <si>
    <t>Šumná - obchod</t>
  </si>
  <si>
    <t>Šumná - kostel</t>
  </si>
  <si>
    <t>Lančov</t>
  </si>
  <si>
    <t>Vranov nad Dyjí</t>
  </si>
  <si>
    <t>Vranov nad Dyjí - potraviny Šrámek</t>
  </si>
  <si>
    <t>Vranov nad Dyjí - potraviny</t>
  </si>
  <si>
    <t>Vranov nad Dyjí - Fatym</t>
  </si>
  <si>
    <t>Podmyče</t>
  </si>
  <si>
    <t>Žerůtky</t>
  </si>
  <si>
    <t>Olbramkostel</t>
  </si>
  <si>
    <t>Korolupy</t>
  </si>
  <si>
    <t>Zálesí</t>
  </si>
  <si>
    <t>Vysočany</t>
  </si>
  <si>
    <t>Oslnovice</t>
  </si>
  <si>
    <t>Zblovice</t>
  </si>
  <si>
    <t>Chvalatice</t>
  </si>
  <si>
    <t>Uherčice</t>
  </si>
  <si>
    <t>Vratěnín</t>
  </si>
  <si>
    <t>Lubnice</t>
  </si>
  <si>
    <t>Miroslav</t>
  </si>
  <si>
    <t>Miroslav - Evangelický kostel</t>
  </si>
  <si>
    <t>Jiřice u Mir.</t>
  </si>
  <si>
    <t>Dolenice</t>
  </si>
  <si>
    <t>Damnice</t>
  </si>
  <si>
    <t>Trnové Pole</t>
  </si>
  <si>
    <t>Miroslav - Lékárna</t>
  </si>
  <si>
    <t>Miroslavské Knínice</t>
  </si>
  <si>
    <t>Suchohrdly u Mir.</t>
  </si>
  <si>
    <t>Troskotovice</t>
  </si>
  <si>
    <t>Rudolf Weiss</t>
  </si>
  <si>
    <t>Drahomíra Souranová</t>
  </si>
  <si>
    <t>Zdenka Saloňová</t>
  </si>
  <si>
    <t>Denisa Haluzová</t>
  </si>
  <si>
    <t>Radomíra Weissová</t>
  </si>
  <si>
    <t>Marcela Koňáková</t>
  </si>
  <si>
    <t>Alena Fukalová</t>
  </si>
  <si>
    <t>Markéta Voříšková</t>
  </si>
  <si>
    <t>David Sedláček</t>
  </si>
  <si>
    <t>Jiří Kadlec</t>
  </si>
  <si>
    <t>Kateřina Voldánová</t>
  </si>
  <si>
    <t>Marie Suchánková</t>
  </si>
  <si>
    <t>Šárka Bauerová</t>
  </si>
  <si>
    <t>Táňa Dohnalová</t>
  </si>
  <si>
    <t>o. Pavel Merta</t>
  </si>
  <si>
    <t>Kamil Ludvík</t>
  </si>
  <si>
    <t>Bc.Zbyněk Frey</t>
  </si>
  <si>
    <t>Michal Zbirovský</t>
  </si>
  <si>
    <t xml:space="preserve">Vranov nad Dyjí - potraviny </t>
  </si>
  <si>
    <t>H. Dunajovice OÚ</t>
  </si>
  <si>
    <t>Jaroslava Šalomounová</t>
  </si>
  <si>
    <t>10 Turky</t>
  </si>
  <si>
    <t>Běhařovice,Ratíšovice, Stupešice</t>
  </si>
  <si>
    <t>Jiřice u Mor. Budějovic</t>
  </si>
  <si>
    <t>Bohuslav Klouda</t>
  </si>
  <si>
    <t>Tasovice - kostel</t>
  </si>
  <si>
    <t>Tasovice - OÚ</t>
  </si>
  <si>
    <t>Krhovice - kostel</t>
  </si>
  <si>
    <t>Dyje - OÚ</t>
  </si>
  <si>
    <t>Hodonice OÚ</t>
  </si>
  <si>
    <t>Hodonice</t>
  </si>
  <si>
    <t>Krhovice OÚ</t>
  </si>
  <si>
    <t>Dyje</t>
  </si>
  <si>
    <t>Velký Karlov</t>
  </si>
  <si>
    <t>o. Jan Sokulski, CSsR</t>
  </si>
  <si>
    <r>
      <t xml:space="preserve">výměna valut:  Eur </t>
    </r>
    <r>
      <rPr>
        <b/>
        <sz val="14"/>
        <rFont val="Calibri"/>
        <family val="2"/>
        <charset val="238"/>
      </rPr>
      <t>=1 616 ,- Kč</t>
    </r>
  </si>
  <si>
    <r>
      <t xml:space="preserve">CELKOVÝ VÝTĚŽEK ZE STATICKÝCH POKLADNIČEK 2021: </t>
    </r>
    <r>
      <rPr>
        <b/>
        <u/>
        <sz val="24"/>
        <color theme="1"/>
        <rFont val="Calibri"/>
        <family val="2"/>
        <charset val="238"/>
        <scheme val="minor"/>
      </rPr>
      <t>996 631 ,- Kč</t>
    </r>
  </si>
  <si>
    <t xml:space="preserve">    ONLINE KOLEDA 248 112,-Kč      (průběžné)</t>
  </si>
  <si>
    <t xml:space="preserve">    Celkem:</t>
  </si>
  <si>
    <t xml:space="preserve">    1 244 743,-Kč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</si>
</sst>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K_č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8" xfId="0" applyFont="1" applyFill="1" applyBorder="1" applyProtection="1">
      <protection locked="0"/>
    </xf>
    <xf numFmtId="4" fontId="0" fillId="0" borderId="0" xfId="0" applyNumberFormat="1"/>
    <xf numFmtId="0" fontId="0" fillId="0" borderId="12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4" fontId="1" fillId="0" borderId="18" xfId="0" applyNumberFormat="1" applyFont="1" applyBorder="1" applyAlignment="1">
      <alignment horizontal="center"/>
    </xf>
    <xf numFmtId="0" fontId="0" fillId="0" borderId="0" xfId="0" applyFont="1"/>
    <xf numFmtId="0" fontId="0" fillId="0" borderId="9" xfId="0" applyFont="1" applyBorder="1"/>
    <xf numFmtId="164" fontId="0" fillId="0" borderId="13" xfId="0" applyNumberFormat="1" applyFont="1" applyBorder="1"/>
    <xf numFmtId="164" fontId="0" fillId="0" borderId="11" xfId="0" applyNumberFormat="1" applyFont="1" applyBorder="1"/>
    <xf numFmtId="164" fontId="0" fillId="0" borderId="0" xfId="0" applyNumberFormat="1" applyFont="1"/>
    <xf numFmtId="0" fontId="0" fillId="0" borderId="0" xfId="0" applyFont="1" applyBorder="1"/>
    <xf numFmtId="164" fontId="0" fillId="0" borderId="18" xfId="0" applyNumberFormat="1" applyFont="1" applyBorder="1"/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/>
    <xf numFmtId="164" fontId="8" fillId="0" borderId="9" xfId="0" applyNumberFormat="1" applyFont="1" applyFill="1" applyBorder="1" applyAlignment="1" applyProtection="1"/>
    <xf numFmtId="164" fontId="9" fillId="0" borderId="9" xfId="0" applyNumberFormat="1" applyFont="1" applyFill="1" applyBorder="1" applyAlignment="1" applyProtection="1"/>
    <xf numFmtId="165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Protection="1">
      <protection locked="0"/>
    </xf>
    <xf numFmtId="0" fontId="8" fillId="0" borderId="13" xfId="0" applyFont="1" applyFill="1" applyBorder="1"/>
    <xf numFmtId="164" fontId="8" fillId="0" borderId="13" xfId="0" applyNumberFormat="1" applyFont="1" applyFill="1" applyBorder="1" applyAlignment="1" applyProtection="1"/>
    <xf numFmtId="164" fontId="9" fillId="0" borderId="13" xfId="0" applyNumberFormat="1" applyFont="1" applyFill="1" applyBorder="1" applyAlignment="1" applyProtection="1"/>
    <xf numFmtId="165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Protection="1">
      <protection locked="0"/>
    </xf>
    <xf numFmtId="0" fontId="8" fillId="0" borderId="11" xfId="0" applyFont="1" applyFill="1" applyBorder="1"/>
    <xf numFmtId="164" fontId="8" fillId="0" borderId="11" xfId="0" applyNumberFormat="1" applyFont="1" applyFill="1" applyBorder="1" applyAlignment="1" applyProtection="1"/>
    <xf numFmtId="164" fontId="9" fillId="0" borderId="11" xfId="0" applyNumberFormat="1" applyFont="1" applyFill="1" applyBorder="1" applyAlignment="1" applyProtection="1"/>
    <xf numFmtId="165" fontId="8" fillId="0" borderId="16" xfId="0" applyNumberFormat="1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Protection="1">
      <protection locked="0"/>
    </xf>
    <xf numFmtId="0" fontId="8" fillId="0" borderId="18" xfId="0" applyFont="1" applyFill="1" applyBorder="1"/>
    <xf numFmtId="164" fontId="8" fillId="0" borderId="18" xfId="0" applyNumberFormat="1" applyFont="1" applyFill="1" applyBorder="1" applyAlignment="1" applyProtection="1"/>
    <xf numFmtId="164" fontId="9" fillId="0" borderId="18" xfId="0" applyNumberFormat="1" applyFont="1" applyFill="1" applyBorder="1" applyAlignment="1" applyProtection="1"/>
    <xf numFmtId="165" fontId="8" fillId="0" borderId="19" xfId="0" applyNumberFormat="1" applyFont="1" applyFill="1" applyBorder="1" applyAlignment="1" applyProtection="1">
      <alignment horizontal="center"/>
      <protection locked="0"/>
    </xf>
    <xf numFmtId="0" fontId="8" fillId="2" borderId="9" xfId="0" applyFont="1" applyFill="1" applyBorder="1"/>
    <xf numFmtId="0" fontId="8" fillId="2" borderId="13" xfId="0" applyFont="1" applyFill="1" applyBorder="1"/>
    <xf numFmtId="0" fontId="8" fillId="2" borderId="18" xfId="0" applyFont="1" applyFill="1" applyBorder="1"/>
    <xf numFmtId="164" fontId="8" fillId="2" borderId="13" xfId="0" applyNumberFormat="1" applyFont="1" applyFill="1" applyBorder="1" applyAlignment="1" applyProtection="1"/>
    <xf numFmtId="164" fontId="8" fillId="2" borderId="18" xfId="0" applyNumberFormat="1" applyFont="1" applyFill="1" applyBorder="1" applyAlignment="1" applyProtection="1"/>
    <xf numFmtId="0" fontId="8" fillId="2" borderId="11" xfId="0" applyFont="1" applyFill="1" applyBorder="1"/>
    <xf numFmtId="0" fontId="8" fillId="2" borderId="17" xfId="0" applyFont="1" applyFill="1" applyBorder="1" applyProtection="1">
      <protection locked="0"/>
    </xf>
    <xf numFmtId="4" fontId="8" fillId="0" borderId="13" xfId="1" applyNumberFormat="1" applyFont="1" applyFill="1" applyBorder="1" applyAlignment="1" applyProtection="1">
      <alignment horizontal="center"/>
    </xf>
    <xf numFmtId="0" fontId="0" fillId="0" borderId="9" xfId="0" applyFont="1" applyBorder="1" applyAlignment="1"/>
    <xf numFmtId="0" fontId="0" fillId="0" borderId="13" xfId="0" applyFont="1" applyBorder="1" applyAlignment="1"/>
    <xf numFmtId="0" fontId="0" fillId="0" borderId="11" xfId="0" applyFont="1" applyBorder="1" applyAlignment="1"/>
    <xf numFmtId="4" fontId="1" fillId="0" borderId="18" xfId="0" applyNumberFormat="1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2" fillId="0" borderId="0" xfId="0" applyFont="1"/>
    <xf numFmtId="0" fontId="2" fillId="5" borderId="0" xfId="0" applyFont="1" applyFill="1"/>
    <xf numFmtId="0" fontId="0" fillId="5" borderId="0" xfId="0" applyFont="1" applyFill="1"/>
    <xf numFmtId="0" fontId="10" fillId="5" borderId="0" xfId="0" applyFont="1" applyFill="1" applyAlignment="1"/>
    <xf numFmtId="0" fontId="10" fillId="5" borderId="0" xfId="0" applyFont="1" applyFill="1" applyAlignment="1">
      <alignment horizontal="center"/>
    </xf>
    <xf numFmtId="0" fontId="8" fillId="0" borderId="20" xfId="0" applyFont="1" applyFill="1" applyBorder="1" applyProtection="1">
      <protection locked="0"/>
    </xf>
    <xf numFmtId="0" fontId="8" fillId="0" borderId="21" xfId="0" applyFont="1" applyFill="1" applyBorder="1"/>
    <xf numFmtId="164" fontId="8" fillId="0" borderId="21" xfId="0" applyNumberFormat="1" applyFont="1" applyFill="1" applyBorder="1" applyAlignment="1" applyProtection="1"/>
    <xf numFmtId="164" fontId="9" fillId="0" borderId="21" xfId="0" applyNumberFormat="1" applyFont="1" applyFill="1" applyBorder="1" applyAlignment="1" applyProtection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4F"/>
      <color rgb="FF4FD1FF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2"/>
  <sheetViews>
    <sheetView tabSelected="1" topLeftCell="A220" zoomScaleNormal="100" workbookViewId="0">
      <selection activeCell="H233" sqref="H233"/>
    </sheetView>
  </sheetViews>
  <sheetFormatPr defaultRowHeight="15" x14ac:dyDescent="0.25"/>
  <cols>
    <col min="1" max="1" width="34" style="10" customWidth="1"/>
    <col min="2" max="2" width="9.5703125" style="10" bestFit="1" customWidth="1"/>
    <col min="3" max="3" width="22.140625" style="10" bestFit="1" customWidth="1"/>
    <col min="4" max="4" width="12.42578125" style="10" bestFit="1" customWidth="1"/>
    <col min="5" max="5" width="12.85546875" style="49" customWidth="1"/>
    <col min="6" max="6" width="7.85546875" style="50" customWidth="1"/>
    <col min="7" max="16384" width="9.140625" style="10"/>
  </cols>
  <sheetData>
    <row r="1" spans="1:6" customFormat="1" ht="24" thickBot="1" x14ac:dyDescent="0.4">
      <c r="A1" s="74" t="s">
        <v>24</v>
      </c>
      <c r="B1" s="75"/>
      <c r="C1" s="75"/>
      <c r="D1" s="75"/>
      <c r="E1" s="75"/>
      <c r="F1" s="76"/>
    </row>
    <row r="2" spans="1:6" ht="15.75" thickBot="1" x14ac:dyDescent="0.3">
      <c r="A2" s="56" t="s">
        <v>19</v>
      </c>
      <c r="B2" s="56" t="s">
        <v>20</v>
      </c>
      <c r="C2" s="58" t="s">
        <v>25</v>
      </c>
      <c r="D2" s="56" t="s">
        <v>21</v>
      </c>
      <c r="E2" s="57" t="s">
        <v>22</v>
      </c>
      <c r="F2" s="56" t="s">
        <v>23</v>
      </c>
    </row>
    <row r="3" spans="1:6" ht="15.75" thickBot="1" x14ac:dyDescent="0.3">
      <c r="A3" s="17" t="s">
        <v>292</v>
      </c>
      <c r="B3" s="18" t="s">
        <v>61</v>
      </c>
      <c r="C3" s="18" t="s">
        <v>441</v>
      </c>
      <c r="D3" s="19">
        <v>2349</v>
      </c>
      <c r="E3" s="20"/>
      <c r="F3" s="21"/>
    </row>
    <row r="4" spans="1:6" ht="15.75" thickBot="1" x14ac:dyDescent="0.3">
      <c r="A4" s="17" t="s">
        <v>643</v>
      </c>
      <c r="B4" s="18" t="s">
        <v>147</v>
      </c>
      <c r="C4" s="18" t="s">
        <v>486</v>
      </c>
      <c r="D4" s="19">
        <v>10760</v>
      </c>
      <c r="E4" s="20"/>
      <c r="F4" s="21"/>
    </row>
    <row r="5" spans="1:6" ht="15.75" thickBot="1" x14ac:dyDescent="0.3">
      <c r="A5" s="17" t="s">
        <v>349</v>
      </c>
      <c r="B5" s="18" t="s">
        <v>153</v>
      </c>
      <c r="C5" s="18" t="s">
        <v>488</v>
      </c>
      <c r="D5" s="19">
        <v>2100</v>
      </c>
      <c r="E5" s="20"/>
      <c r="F5" s="21"/>
    </row>
    <row r="6" spans="1:6" ht="15.75" thickBot="1" x14ac:dyDescent="0.3">
      <c r="A6" s="2" t="s">
        <v>432</v>
      </c>
      <c r="B6" s="18" t="s">
        <v>271</v>
      </c>
      <c r="C6" s="18" t="s">
        <v>559</v>
      </c>
      <c r="D6" s="19">
        <v>4825</v>
      </c>
      <c r="E6" s="45"/>
      <c r="F6" s="51"/>
    </row>
    <row r="7" spans="1:6" ht="15.75" thickBot="1" x14ac:dyDescent="0.3">
      <c r="A7" s="17" t="s">
        <v>354</v>
      </c>
      <c r="B7" s="18" t="s">
        <v>160</v>
      </c>
      <c r="C7" s="18" t="s">
        <v>493</v>
      </c>
      <c r="D7" s="19">
        <v>1420</v>
      </c>
      <c r="E7" s="20"/>
      <c r="F7" s="21"/>
    </row>
    <row r="8" spans="1:6" x14ac:dyDescent="0.25">
      <c r="A8" s="22" t="s">
        <v>359</v>
      </c>
      <c r="B8" s="23" t="s">
        <v>168</v>
      </c>
      <c r="C8" s="23" t="s">
        <v>501</v>
      </c>
      <c r="D8" s="24">
        <v>3302</v>
      </c>
      <c r="E8" s="25"/>
      <c r="F8" s="26"/>
    </row>
    <row r="9" spans="1:6" x14ac:dyDescent="0.25">
      <c r="A9" s="27" t="s">
        <v>359</v>
      </c>
      <c r="B9" s="28" t="s">
        <v>169</v>
      </c>
      <c r="C9" s="28" t="s">
        <v>501</v>
      </c>
      <c r="D9" s="29">
        <v>1506</v>
      </c>
      <c r="E9" s="30"/>
      <c r="F9" s="31"/>
    </row>
    <row r="10" spans="1:6" ht="15.75" thickBot="1" x14ac:dyDescent="0.3">
      <c r="A10" s="32" t="s">
        <v>359</v>
      </c>
      <c r="B10" s="33" t="s">
        <v>170</v>
      </c>
      <c r="C10" s="33" t="s">
        <v>501</v>
      </c>
      <c r="D10" s="34">
        <v>5390</v>
      </c>
      <c r="E10" s="35">
        <f>D8+D9+D10</f>
        <v>10198</v>
      </c>
      <c r="F10" s="36"/>
    </row>
    <row r="11" spans="1:6" ht="15.75" thickBot="1" x14ac:dyDescent="0.3">
      <c r="A11" s="17" t="s">
        <v>378</v>
      </c>
      <c r="B11" s="18" t="s">
        <v>193</v>
      </c>
      <c r="C11" s="18" t="s">
        <v>520</v>
      </c>
      <c r="D11" s="19">
        <v>7361</v>
      </c>
      <c r="E11" s="20"/>
      <c r="F11" s="21"/>
    </row>
    <row r="12" spans="1:6" ht="15.75" thickBot="1" x14ac:dyDescent="0.3">
      <c r="A12" s="17" t="s">
        <v>339</v>
      </c>
      <c r="B12" s="18" t="s">
        <v>138</v>
      </c>
      <c r="C12" s="18" t="s">
        <v>478</v>
      </c>
      <c r="D12" s="19">
        <v>1342</v>
      </c>
      <c r="E12" s="20"/>
      <c r="F12" s="21"/>
    </row>
    <row r="13" spans="1:6" ht="15.75" thickBot="1" x14ac:dyDescent="0.3">
      <c r="A13" s="17" t="s">
        <v>404</v>
      </c>
      <c r="B13" s="18" t="s">
        <v>232</v>
      </c>
      <c r="C13" s="18" t="s">
        <v>536</v>
      </c>
      <c r="D13" s="19">
        <v>810</v>
      </c>
      <c r="E13" s="20"/>
      <c r="F13" s="21"/>
    </row>
    <row r="14" spans="1:6" x14ac:dyDescent="0.25">
      <c r="A14" s="22" t="s">
        <v>372</v>
      </c>
      <c r="B14" s="23" t="s">
        <v>185</v>
      </c>
      <c r="C14" s="23" t="s">
        <v>507</v>
      </c>
      <c r="D14" s="24">
        <v>200</v>
      </c>
      <c r="E14" s="25"/>
      <c r="F14" s="26"/>
    </row>
    <row r="15" spans="1:6" x14ac:dyDescent="0.25">
      <c r="A15" s="27" t="s">
        <v>369</v>
      </c>
      <c r="B15" s="28" t="s">
        <v>182</v>
      </c>
      <c r="C15" s="28" t="s">
        <v>507</v>
      </c>
      <c r="D15" s="29">
        <v>2877</v>
      </c>
      <c r="E15" s="30"/>
      <c r="F15" s="31"/>
    </row>
    <row r="16" spans="1:6" x14ac:dyDescent="0.25">
      <c r="A16" s="27" t="s">
        <v>368</v>
      </c>
      <c r="B16" s="28" t="s">
        <v>181</v>
      </c>
      <c r="C16" s="28" t="s">
        <v>507</v>
      </c>
      <c r="D16" s="29">
        <v>283</v>
      </c>
      <c r="E16" s="30"/>
      <c r="F16" s="31"/>
    </row>
    <row r="17" spans="1:6" x14ac:dyDescent="0.25">
      <c r="A17" s="27" t="s">
        <v>371</v>
      </c>
      <c r="B17" s="28" t="s">
        <v>184</v>
      </c>
      <c r="C17" s="28" t="s">
        <v>507</v>
      </c>
      <c r="D17" s="29">
        <v>1711</v>
      </c>
      <c r="E17" s="30"/>
      <c r="F17" s="31"/>
    </row>
    <row r="18" spans="1:6" ht="15.75" thickBot="1" x14ac:dyDescent="0.3">
      <c r="A18" s="32" t="s">
        <v>370</v>
      </c>
      <c r="B18" s="33" t="s">
        <v>183</v>
      </c>
      <c r="C18" s="33" t="s">
        <v>507</v>
      </c>
      <c r="D18" s="34">
        <v>1707</v>
      </c>
      <c r="E18" s="35">
        <f>D18+D17+D16+D15+D14</f>
        <v>6778</v>
      </c>
      <c r="F18" s="36"/>
    </row>
    <row r="19" spans="1:6" x14ac:dyDescent="0.25">
      <c r="A19" s="22" t="s">
        <v>374</v>
      </c>
      <c r="B19" s="23" t="s">
        <v>187</v>
      </c>
      <c r="C19" s="23" t="s">
        <v>509</v>
      </c>
      <c r="D19" s="24">
        <v>2862</v>
      </c>
      <c r="E19" s="25"/>
      <c r="F19" s="26"/>
    </row>
    <row r="20" spans="1:6" ht="15.75" thickBot="1" x14ac:dyDescent="0.3">
      <c r="A20" s="32" t="s">
        <v>374</v>
      </c>
      <c r="B20" s="33" t="s">
        <v>188</v>
      </c>
      <c r="C20" s="33" t="s">
        <v>510</v>
      </c>
      <c r="D20" s="34">
        <v>7870</v>
      </c>
      <c r="E20" s="35">
        <f>D20+D19</f>
        <v>10732</v>
      </c>
      <c r="F20" s="36"/>
    </row>
    <row r="21" spans="1:6" x14ac:dyDescent="0.25">
      <c r="A21" s="4" t="s">
        <v>366</v>
      </c>
      <c r="B21" s="23" t="s">
        <v>179</v>
      </c>
      <c r="C21" s="23" t="s">
        <v>505</v>
      </c>
      <c r="D21" s="24">
        <v>5014</v>
      </c>
      <c r="E21" s="25"/>
      <c r="F21" s="26"/>
    </row>
    <row r="22" spans="1:6" ht="15.75" thickBot="1" x14ac:dyDescent="0.3">
      <c r="A22" s="32" t="s">
        <v>365</v>
      </c>
      <c r="B22" s="33" t="s">
        <v>178</v>
      </c>
      <c r="C22" s="33" t="s">
        <v>505</v>
      </c>
      <c r="D22" s="34">
        <v>330</v>
      </c>
      <c r="E22" s="35">
        <f>D21+D22</f>
        <v>5344</v>
      </c>
      <c r="F22" s="36"/>
    </row>
    <row r="23" spans="1:6" x14ac:dyDescent="0.25">
      <c r="A23" s="22" t="s">
        <v>294</v>
      </c>
      <c r="B23" s="23" t="s">
        <v>63</v>
      </c>
      <c r="C23" s="23" t="s">
        <v>442</v>
      </c>
      <c r="D23" s="24">
        <v>3990</v>
      </c>
      <c r="E23" s="25"/>
      <c r="F23" s="26"/>
    </row>
    <row r="24" spans="1:6" ht="15.75" thickBot="1" x14ac:dyDescent="0.3">
      <c r="A24" s="32" t="s">
        <v>294</v>
      </c>
      <c r="B24" s="33" t="s">
        <v>64</v>
      </c>
      <c r="C24" s="33" t="s">
        <v>442</v>
      </c>
      <c r="D24" s="34">
        <v>5687</v>
      </c>
      <c r="E24" s="35">
        <f>D24+D23</f>
        <v>9677</v>
      </c>
      <c r="F24" s="36"/>
    </row>
    <row r="25" spans="1:6" ht="15.75" thickBot="1" x14ac:dyDescent="0.3">
      <c r="A25" s="2" t="s">
        <v>358</v>
      </c>
      <c r="B25" s="18" t="s">
        <v>167</v>
      </c>
      <c r="C25" s="18" t="s">
        <v>500</v>
      </c>
      <c r="D25" s="19">
        <v>11610</v>
      </c>
      <c r="E25" s="20"/>
      <c r="F25" s="21"/>
    </row>
    <row r="26" spans="1:6" ht="15.75" thickBot="1" x14ac:dyDescent="0.3">
      <c r="A26" s="17" t="s">
        <v>360</v>
      </c>
      <c r="B26" s="18" t="s">
        <v>171</v>
      </c>
      <c r="C26" s="18" t="s">
        <v>483</v>
      </c>
      <c r="D26" s="19">
        <v>850</v>
      </c>
      <c r="E26" s="20"/>
      <c r="F26" s="21"/>
    </row>
    <row r="27" spans="1:6" ht="15.75" thickBot="1" x14ac:dyDescent="0.3">
      <c r="A27" s="17" t="s">
        <v>394</v>
      </c>
      <c r="B27" s="18" t="s">
        <v>218</v>
      </c>
      <c r="C27" s="37" t="s">
        <v>580</v>
      </c>
      <c r="D27" s="19">
        <v>2323</v>
      </c>
      <c r="E27" s="20"/>
      <c r="F27" s="21"/>
    </row>
    <row r="28" spans="1:6" x14ac:dyDescent="0.25">
      <c r="A28" s="22" t="s">
        <v>338</v>
      </c>
      <c r="B28" s="23" t="s">
        <v>135</v>
      </c>
      <c r="C28" s="23" t="s">
        <v>474</v>
      </c>
      <c r="D28" s="24">
        <v>9169</v>
      </c>
      <c r="E28" s="25"/>
      <c r="F28" s="26"/>
    </row>
    <row r="29" spans="1:6" ht="15.75" thickBot="1" x14ac:dyDescent="0.3">
      <c r="A29" s="32" t="s">
        <v>338</v>
      </c>
      <c r="B29" s="33" t="s">
        <v>136</v>
      </c>
      <c r="C29" s="33" t="s">
        <v>477</v>
      </c>
      <c r="D29" s="34">
        <v>1190</v>
      </c>
      <c r="E29" s="35">
        <f>D29+D28</f>
        <v>10359</v>
      </c>
      <c r="F29" s="36"/>
    </row>
    <row r="30" spans="1:6" ht="15.75" thickBot="1" x14ac:dyDescent="0.3">
      <c r="A30" s="17" t="s">
        <v>420</v>
      </c>
      <c r="B30" s="18" t="s">
        <v>255</v>
      </c>
      <c r="C30" s="18" t="s">
        <v>550</v>
      </c>
      <c r="D30" s="19">
        <v>741</v>
      </c>
      <c r="E30" s="20"/>
      <c r="F30" s="21"/>
    </row>
    <row r="31" spans="1:6" ht="15.75" thickBot="1" x14ac:dyDescent="0.3">
      <c r="A31" s="17" t="s">
        <v>615</v>
      </c>
      <c r="B31" s="18" t="s">
        <v>47</v>
      </c>
      <c r="C31" s="18" t="s">
        <v>631</v>
      </c>
      <c r="D31" s="19">
        <v>4170</v>
      </c>
      <c r="E31" s="20"/>
      <c r="F31" s="21"/>
    </row>
    <row r="32" spans="1:6" x14ac:dyDescent="0.25">
      <c r="A32" s="22" t="s">
        <v>380</v>
      </c>
      <c r="B32" s="23" t="s">
        <v>200</v>
      </c>
      <c r="C32" s="23" t="s">
        <v>515</v>
      </c>
      <c r="D32" s="24">
        <v>720</v>
      </c>
      <c r="E32" s="25"/>
      <c r="F32" s="26"/>
    </row>
    <row r="33" spans="1:6" ht="15.75" thickBot="1" x14ac:dyDescent="0.3">
      <c r="A33" s="32" t="s">
        <v>380</v>
      </c>
      <c r="B33" s="33" t="s">
        <v>201</v>
      </c>
      <c r="C33" s="33" t="s">
        <v>515</v>
      </c>
      <c r="D33" s="34">
        <v>1200</v>
      </c>
      <c r="E33" s="35">
        <f>D33+D32</f>
        <v>1920</v>
      </c>
      <c r="F33" s="36"/>
    </row>
    <row r="34" spans="1:6" ht="15.75" thickBot="1" x14ac:dyDescent="0.3">
      <c r="A34" s="2" t="s">
        <v>346</v>
      </c>
      <c r="B34" s="18" t="s">
        <v>146</v>
      </c>
      <c r="C34" s="18" t="s">
        <v>485</v>
      </c>
      <c r="D34" s="19">
        <v>2750</v>
      </c>
      <c r="E34" s="20"/>
      <c r="F34" s="21"/>
    </row>
    <row r="35" spans="1:6" x14ac:dyDescent="0.25">
      <c r="A35" s="22" t="s">
        <v>381</v>
      </c>
      <c r="B35" s="23" t="s">
        <v>202</v>
      </c>
      <c r="C35" s="23" t="s">
        <v>516</v>
      </c>
      <c r="D35" s="24">
        <v>4200</v>
      </c>
      <c r="E35" s="25"/>
      <c r="F35" s="26"/>
    </row>
    <row r="36" spans="1:6" x14ac:dyDescent="0.25">
      <c r="A36" s="27" t="s">
        <v>557</v>
      </c>
      <c r="B36" s="28" t="s">
        <v>264</v>
      </c>
      <c r="C36" s="28" t="s">
        <v>556</v>
      </c>
      <c r="D36" s="29">
        <v>5277</v>
      </c>
      <c r="E36" s="30"/>
      <c r="F36" s="31"/>
    </row>
    <row r="37" spans="1:6" ht="15.75" thickBot="1" x14ac:dyDescent="0.3">
      <c r="A37" s="32" t="s">
        <v>558</v>
      </c>
      <c r="B37" s="33" t="s">
        <v>265</v>
      </c>
      <c r="C37" s="33" t="s">
        <v>516</v>
      </c>
      <c r="D37" s="34">
        <v>1302</v>
      </c>
      <c r="E37" s="35">
        <f>D37+D36+D35</f>
        <v>10779</v>
      </c>
      <c r="F37" s="36"/>
    </row>
    <row r="38" spans="1:6" x14ac:dyDescent="0.25">
      <c r="A38" s="22" t="s">
        <v>361</v>
      </c>
      <c r="B38" s="23" t="s">
        <v>172</v>
      </c>
      <c r="C38" s="23" t="s">
        <v>502</v>
      </c>
      <c r="D38" s="24">
        <v>2344</v>
      </c>
      <c r="E38" s="25"/>
      <c r="F38" s="26"/>
    </row>
    <row r="39" spans="1:6" ht="15.75" thickBot="1" x14ac:dyDescent="0.3">
      <c r="A39" s="32" t="s">
        <v>361</v>
      </c>
      <c r="B39" s="33" t="s">
        <v>251</v>
      </c>
      <c r="C39" s="33" t="s">
        <v>551</v>
      </c>
      <c r="D39" s="34">
        <v>5671</v>
      </c>
      <c r="E39" s="35">
        <f>D39+D38</f>
        <v>8015</v>
      </c>
      <c r="F39" s="36"/>
    </row>
    <row r="40" spans="1:6" ht="15.75" thickBot="1" x14ac:dyDescent="0.3">
      <c r="A40" s="2" t="s">
        <v>614</v>
      </c>
      <c r="B40" s="18" t="s">
        <v>46</v>
      </c>
      <c r="C40" s="18" t="s">
        <v>630</v>
      </c>
      <c r="D40" s="19">
        <v>6400</v>
      </c>
      <c r="E40" s="20"/>
      <c r="F40" s="21"/>
    </row>
    <row r="41" spans="1:6" x14ac:dyDescent="0.25">
      <c r="A41" s="22" t="s">
        <v>328</v>
      </c>
      <c r="B41" s="23" t="s">
        <v>120</v>
      </c>
      <c r="C41" s="38" t="s">
        <v>519</v>
      </c>
      <c r="D41" s="24">
        <v>5583</v>
      </c>
      <c r="E41" s="25"/>
      <c r="F41" s="26"/>
    </row>
    <row r="42" spans="1:6" ht="15.75" thickBot="1" x14ac:dyDescent="0.3">
      <c r="A42" s="32" t="s">
        <v>328</v>
      </c>
      <c r="B42" s="33" t="s">
        <v>121</v>
      </c>
      <c r="C42" s="39" t="s">
        <v>519</v>
      </c>
      <c r="D42" s="34">
        <v>3530</v>
      </c>
      <c r="E42" s="35">
        <f>D42+D41</f>
        <v>9113</v>
      </c>
      <c r="F42" s="36"/>
    </row>
    <row r="43" spans="1:6" x14ac:dyDescent="0.25">
      <c r="A43" s="22" t="s">
        <v>311</v>
      </c>
      <c r="B43" s="23" t="s">
        <v>96</v>
      </c>
      <c r="C43" s="23" t="s">
        <v>452</v>
      </c>
      <c r="D43" s="24">
        <v>3717</v>
      </c>
      <c r="E43" s="25"/>
      <c r="F43" s="26"/>
    </row>
    <row r="44" spans="1:6" x14ac:dyDescent="0.25">
      <c r="A44" s="27" t="s">
        <v>311</v>
      </c>
      <c r="B44" s="28" t="s">
        <v>98</v>
      </c>
      <c r="C44" s="28" t="s">
        <v>452</v>
      </c>
      <c r="D44" s="29">
        <v>4989</v>
      </c>
      <c r="E44" s="30"/>
      <c r="F44" s="31"/>
    </row>
    <row r="45" spans="1:6" x14ac:dyDescent="0.25">
      <c r="A45" s="27" t="s">
        <v>312</v>
      </c>
      <c r="B45" s="28" t="s">
        <v>97</v>
      </c>
      <c r="C45" s="28" t="s">
        <v>453</v>
      </c>
      <c r="D45" s="29">
        <v>468</v>
      </c>
      <c r="E45" s="30"/>
      <c r="F45" s="31"/>
    </row>
    <row r="46" spans="1:6" x14ac:dyDescent="0.25">
      <c r="A46" s="5" t="s">
        <v>310</v>
      </c>
      <c r="B46" s="28" t="s">
        <v>95</v>
      </c>
      <c r="C46" s="28" t="s">
        <v>452</v>
      </c>
      <c r="D46" s="29">
        <v>334</v>
      </c>
      <c r="E46" s="30"/>
      <c r="F46" s="31" t="s">
        <v>642</v>
      </c>
    </row>
    <row r="47" spans="1:6" x14ac:dyDescent="0.25">
      <c r="A47" s="5" t="s">
        <v>309</v>
      </c>
      <c r="B47" s="28" t="s">
        <v>94</v>
      </c>
      <c r="C47" s="28" t="s">
        <v>452</v>
      </c>
      <c r="D47" s="29">
        <v>5422</v>
      </c>
      <c r="E47" s="30"/>
      <c r="F47" s="31"/>
    </row>
    <row r="48" spans="1:6" ht="15.75" thickBot="1" x14ac:dyDescent="0.3">
      <c r="A48" s="32" t="s">
        <v>313</v>
      </c>
      <c r="B48" s="33" t="s">
        <v>99</v>
      </c>
      <c r="C48" s="33" t="s">
        <v>452</v>
      </c>
      <c r="D48" s="34">
        <v>394</v>
      </c>
      <c r="E48" s="35">
        <f>D43+D44+D45+D46+D47+D48</f>
        <v>15324</v>
      </c>
      <c r="F48" s="36"/>
    </row>
    <row r="49" spans="1:6" x14ac:dyDescent="0.25">
      <c r="A49" s="22" t="s">
        <v>321</v>
      </c>
      <c r="B49" s="23" t="s">
        <v>109</v>
      </c>
      <c r="C49" s="23" t="s">
        <v>460</v>
      </c>
      <c r="D49" s="24">
        <v>5238</v>
      </c>
      <c r="E49" s="25"/>
      <c r="F49" s="26"/>
    </row>
    <row r="50" spans="1:6" ht="15.75" thickBot="1" x14ac:dyDescent="0.3">
      <c r="A50" s="32" t="s">
        <v>321</v>
      </c>
      <c r="B50" s="33" t="s">
        <v>110</v>
      </c>
      <c r="C50" s="33" t="s">
        <v>460</v>
      </c>
      <c r="D50" s="34">
        <v>2317</v>
      </c>
      <c r="E50" s="35">
        <f>D50+D49</f>
        <v>7555</v>
      </c>
      <c r="F50" s="36"/>
    </row>
    <row r="51" spans="1:6" ht="15.75" thickBot="1" x14ac:dyDescent="0.3">
      <c r="A51" s="6" t="s">
        <v>653</v>
      </c>
      <c r="B51" s="23" t="s">
        <v>82</v>
      </c>
      <c r="C51" s="38" t="s">
        <v>655</v>
      </c>
      <c r="D51" s="40">
        <v>6900</v>
      </c>
      <c r="E51" s="25"/>
      <c r="F51" s="26"/>
    </row>
    <row r="52" spans="1:6" ht="15.75" thickBot="1" x14ac:dyDescent="0.3">
      <c r="A52" s="7" t="s">
        <v>649</v>
      </c>
      <c r="B52" s="33" t="s">
        <v>78</v>
      </c>
      <c r="C52" s="38" t="s">
        <v>655</v>
      </c>
      <c r="D52" s="41">
        <v>915</v>
      </c>
      <c r="E52" s="35">
        <f>D51+D52</f>
        <v>7815</v>
      </c>
      <c r="F52" s="36"/>
    </row>
    <row r="53" spans="1:6" ht="15.75" thickBot="1" x14ac:dyDescent="0.3">
      <c r="A53" s="17" t="s">
        <v>330</v>
      </c>
      <c r="B53" s="18" t="s">
        <v>124</v>
      </c>
      <c r="C53" s="18" t="s">
        <v>469</v>
      </c>
      <c r="D53" s="19">
        <v>5652</v>
      </c>
      <c r="E53" s="20"/>
      <c r="F53" s="21"/>
    </row>
    <row r="54" spans="1:6" ht="15.75" thickBot="1" x14ac:dyDescent="0.3">
      <c r="A54" s="17" t="s">
        <v>340</v>
      </c>
      <c r="B54" s="18" t="s">
        <v>139</v>
      </c>
      <c r="C54" s="18" t="s">
        <v>479</v>
      </c>
      <c r="D54" s="19">
        <v>3815</v>
      </c>
      <c r="E54" s="20"/>
      <c r="F54" s="21"/>
    </row>
    <row r="55" spans="1:6" x14ac:dyDescent="0.25">
      <c r="A55" s="22" t="s">
        <v>575</v>
      </c>
      <c r="B55" s="23" t="s">
        <v>195</v>
      </c>
      <c r="C55" s="23" t="s">
        <v>576</v>
      </c>
      <c r="D55" s="24">
        <v>8730</v>
      </c>
      <c r="E55" s="25"/>
      <c r="F55" s="26"/>
    </row>
    <row r="56" spans="1:6" x14ac:dyDescent="0.25">
      <c r="A56" s="27" t="s">
        <v>575</v>
      </c>
      <c r="B56" s="28" t="s">
        <v>197</v>
      </c>
      <c r="C56" s="28" t="s">
        <v>577</v>
      </c>
      <c r="D56" s="29">
        <v>3120</v>
      </c>
      <c r="E56" s="30"/>
      <c r="F56" s="31"/>
    </row>
    <row r="57" spans="1:6" ht="15.75" thickBot="1" x14ac:dyDescent="0.3">
      <c r="A57" s="32" t="s">
        <v>640</v>
      </c>
      <c r="B57" s="33" t="s">
        <v>196</v>
      </c>
      <c r="C57" s="33" t="s">
        <v>577</v>
      </c>
      <c r="D57" s="34">
        <v>1670</v>
      </c>
      <c r="E57" s="35">
        <f>D57+D56+D55</f>
        <v>13520</v>
      </c>
      <c r="F57" s="36"/>
    </row>
    <row r="58" spans="1:6" ht="15.75" thickBot="1" x14ac:dyDescent="0.3">
      <c r="A58" s="17" t="s">
        <v>342</v>
      </c>
      <c r="B58" s="18" t="s">
        <v>142</v>
      </c>
      <c r="C58" s="18" t="s">
        <v>481</v>
      </c>
      <c r="D58" s="19">
        <v>3880</v>
      </c>
      <c r="E58" s="20"/>
      <c r="F58" s="21"/>
    </row>
    <row r="59" spans="1:6" x14ac:dyDescent="0.25">
      <c r="A59" s="4" t="s">
        <v>434</v>
      </c>
      <c r="B59" s="23" t="s">
        <v>273</v>
      </c>
      <c r="C59" s="23" t="s">
        <v>561</v>
      </c>
      <c r="D59" s="12">
        <v>3231</v>
      </c>
      <c r="E59" s="46"/>
      <c r="F59" s="52">
        <v>1.51</v>
      </c>
    </row>
    <row r="60" spans="1:6" x14ac:dyDescent="0.25">
      <c r="A60" s="5" t="s">
        <v>433</v>
      </c>
      <c r="B60" s="28" t="s">
        <v>272</v>
      </c>
      <c r="C60" s="28" t="s">
        <v>560</v>
      </c>
      <c r="D60" s="13">
        <v>3044</v>
      </c>
      <c r="E60" s="47"/>
      <c r="F60" s="53"/>
    </row>
    <row r="61" spans="1:6" ht="15.75" thickBot="1" x14ac:dyDescent="0.3">
      <c r="A61" s="32" t="s">
        <v>363</v>
      </c>
      <c r="B61" s="33" t="s">
        <v>176</v>
      </c>
      <c r="C61" s="33" t="s">
        <v>503</v>
      </c>
      <c r="D61" s="34">
        <v>721</v>
      </c>
      <c r="E61" s="35">
        <f>D61+D60+D59</f>
        <v>6996</v>
      </c>
      <c r="F61" s="36"/>
    </row>
    <row r="62" spans="1:6" ht="15.75" thickBot="1" x14ac:dyDescent="0.3">
      <c r="A62" s="2" t="s">
        <v>387</v>
      </c>
      <c r="B62" s="18" t="s">
        <v>210</v>
      </c>
      <c r="C62" s="37" t="s">
        <v>637</v>
      </c>
      <c r="D62" s="19">
        <v>1144</v>
      </c>
      <c r="E62" s="20"/>
      <c r="F62" s="21"/>
    </row>
    <row r="63" spans="1:6" x14ac:dyDescent="0.25">
      <c r="A63" s="22" t="s">
        <v>352</v>
      </c>
      <c r="B63" s="23" t="s">
        <v>156</v>
      </c>
      <c r="C63" s="23" t="s">
        <v>491</v>
      </c>
      <c r="D63" s="24">
        <v>3033</v>
      </c>
      <c r="E63" s="25"/>
      <c r="F63" s="26">
        <v>11.97</v>
      </c>
    </row>
    <row r="64" spans="1:6" ht="15.75" thickBot="1" x14ac:dyDescent="0.3">
      <c r="A64" s="32" t="s">
        <v>352</v>
      </c>
      <c r="B64" s="33" t="s">
        <v>157</v>
      </c>
      <c r="C64" s="33" t="s">
        <v>491</v>
      </c>
      <c r="D64" s="34">
        <v>563</v>
      </c>
      <c r="E64" s="35">
        <f>D64+D63</f>
        <v>3596</v>
      </c>
      <c r="F64" s="36"/>
    </row>
    <row r="65" spans="1:6" ht="15.75" thickBot="1" x14ac:dyDescent="0.3">
      <c r="A65" s="6" t="s">
        <v>651</v>
      </c>
      <c r="B65" s="23" t="s">
        <v>80</v>
      </c>
      <c r="C65" s="38" t="s">
        <v>655</v>
      </c>
      <c r="D65" s="40">
        <v>2050</v>
      </c>
      <c r="E65" s="25"/>
      <c r="F65" s="26"/>
    </row>
    <row r="66" spans="1:6" ht="15.75" thickBot="1" x14ac:dyDescent="0.3">
      <c r="A66" s="7" t="s">
        <v>650</v>
      </c>
      <c r="B66" s="33" t="s">
        <v>79</v>
      </c>
      <c r="C66" s="38" t="s">
        <v>655</v>
      </c>
      <c r="D66" s="41">
        <v>1801</v>
      </c>
      <c r="E66" s="35">
        <f>D65+D66</f>
        <v>3851</v>
      </c>
      <c r="F66" s="36"/>
    </row>
    <row r="67" spans="1:6" ht="15.75" thickBot="1" x14ac:dyDescent="0.3">
      <c r="A67" s="17" t="s">
        <v>421</v>
      </c>
      <c r="B67" s="18" t="s">
        <v>256</v>
      </c>
      <c r="C67" s="18" t="s">
        <v>550</v>
      </c>
      <c r="D67" s="19">
        <v>2157</v>
      </c>
      <c r="E67" s="20"/>
      <c r="F67" s="21"/>
    </row>
    <row r="68" spans="1:6" x14ac:dyDescent="0.25">
      <c r="A68" s="22" t="s">
        <v>393</v>
      </c>
      <c r="B68" s="23" t="s">
        <v>216</v>
      </c>
      <c r="C68" s="38" t="s">
        <v>638</v>
      </c>
      <c r="D68" s="24">
        <v>12884</v>
      </c>
      <c r="E68" s="25"/>
      <c r="F68" s="26"/>
    </row>
    <row r="69" spans="1:6" ht="15.75" thickBot="1" x14ac:dyDescent="0.3">
      <c r="A69" s="32" t="s">
        <v>393</v>
      </c>
      <c r="B69" s="33" t="s">
        <v>217</v>
      </c>
      <c r="C69" s="33" t="s">
        <v>527</v>
      </c>
      <c r="D69" s="34">
        <v>1096</v>
      </c>
      <c r="E69" s="35">
        <f>D69+D68</f>
        <v>13980</v>
      </c>
      <c r="F69" s="36"/>
    </row>
    <row r="70" spans="1:6" x14ac:dyDescent="0.25">
      <c r="A70" s="22" t="s">
        <v>383</v>
      </c>
      <c r="B70" s="23" t="s">
        <v>204</v>
      </c>
      <c r="C70" s="23" t="s">
        <v>518</v>
      </c>
      <c r="D70" s="24">
        <v>7680</v>
      </c>
      <c r="E70" s="25"/>
      <c r="F70" s="26"/>
    </row>
    <row r="71" spans="1:6" ht="15.75" thickBot="1" x14ac:dyDescent="0.3">
      <c r="A71" s="32" t="s">
        <v>383</v>
      </c>
      <c r="B71" s="33" t="s">
        <v>205</v>
      </c>
      <c r="C71" s="33" t="s">
        <v>518</v>
      </c>
      <c r="D71" s="34">
        <v>1345</v>
      </c>
      <c r="E71" s="35">
        <f>D71+D70</f>
        <v>9025</v>
      </c>
      <c r="F71" s="36"/>
    </row>
    <row r="72" spans="1:6" ht="15.75" thickBot="1" x14ac:dyDescent="0.3">
      <c r="A72" s="2" t="s">
        <v>438</v>
      </c>
      <c r="B72" s="18" t="s">
        <v>279</v>
      </c>
      <c r="C72" s="18" t="s">
        <v>564</v>
      </c>
      <c r="D72" s="19">
        <v>8437</v>
      </c>
      <c r="E72" s="45"/>
      <c r="F72" s="51"/>
    </row>
    <row r="73" spans="1:6" x14ac:dyDescent="0.25">
      <c r="A73" s="4" t="s">
        <v>356</v>
      </c>
      <c r="B73" s="23" t="s">
        <v>162</v>
      </c>
      <c r="C73" s="23" t="s">
        <v>495</v>
      </c>
      <c r="D73" s="24">
        <v>4924</v>
      </c>
      <c r="E73" s="25"/>
      <c r="F73" s="26"/>
    </row>
    <row r="74" spans="1:6" ht="15.75" thickBot="1" x14ac:dyDescent="0.3">
      <c r="A74" s="32" t="s">
        <v>356</v>
      </c>
      <c r="B74" s="33" t="s">
        <v>163</v>
      </c>
      <c r="C74" s="33" t="s">
        <v>496</v>
      </c>
      <c r="D74" s="34">
        <v>2760</v>
      </c>
      <c r="E74" s="35">
        <f>D74+D73</f>
        <v>7684</v>
      </c>
      <c r="F74" s="36"/>
    </row>
    <row r="75" spans="1:6" x14ac:dyDescent="0.25">
      <c r="A75" s="22" t="s">
        <v>348</v>
      </c>
      <c r="B75" s="23" t="s">
        <v>149</v>
      </c>
      <c r="C75" s="38" t="s">
        <v>571</v>
      </c>
      <c r="D75" s="24">
        <v>1589</v>
      </c>
      <c r="E75" s="25"/>
      <c r="F75" s="26"/>
    </row>
    <row r="76" spans="1:6" x14ac:dyDescent="0.25">
      <c r="A76" s="27" t="s">
        <v>348</v>
      </c>
      <c r="B76" s="28" t="s">
        <v>150</v>
      </c>
      <c r="C76" s="42" t="s">
        <v>571</v>
      </c>
      <c r="D76" s="29">
        <v>3840</v>
      </c>
      <c r="E76" s="30"/>
      <c r="F76" s="31"/>
    </row>
    <row r="77" spans="1:6" x14ac:dyDescent="0.25">
      <c r="A77" s="27" t="s">
        <v>348</v>
      </c>
      <c r="B77" s="28" t="s">
        <v>151</v>
      </c>
      <c r="C77" s="42" t="s">
        <v>571</v>
      </c>
      <c r="D77" s="29">
        <v>1322</v>
      </c>
      <c r="E77" s="30"/>
      <c r="F77" s="31"/>
    </row>
    <row r="78" spans="1:6" ht="15.75" thickBot="1" x14ac:dyDescent="0.3">
      <c r="A78" s="32" t="s">
        <v>348</v>
      </c>
      <c r="B78" s="33" t="s">
        <v>152</v>
      </c>
      <c r="C78" s="39" t="s">
        <v>571</v>
      </c>
      <c r="D78" s="34">
        <v>792</v>
      </c>
      <c r="E78" s="35">
        <f>D78+D77+D76+D75</f>
        <v>7543</v>
      </c>
      <c r="F78" s="36"/>
    </row>
    <row r="79" spans="1:6" x14ac:dyDescent="0.25">
      <c r="A79" s="22" t="s">
        <v>307</v>
      </c>
      <c r="B79" s="23" t="s">
        <v>92</v>
      </c>
      <c r="C79" s="23" t="s">
        <v>446</v>
      </c>
      <c r="D79" s="24">
        <v>2373</v>
      </c>
      <c r="E79" s="25"/>
      <c r="F79" s="26"/>
    </row>
    <row r="80" spans="1:6" x14ac:dyDescent="0.25">
      <c r="A80" s="5" t="s">
        <v>301</v>
      </c>
      <c r="B80" s="28" t="s">
        <v>85</v>
      </c>
      <c r="C80" s="28" t="s">
        <v>446</v>
      </c>
      <c r="D80" s="29">
        <v>2860</v>
      </c>
      <c r="E80" s="30"/>
      <c r="F80" s="31"/>
    </row>
    <row r="81" spans="1:7" x14ac:dyDescent="0.25">
      <c r="A81" s="27" t="s">
        <v>306</v>
      </c>
      <c r="B81" s="28" t="s">
        <v>91</v>
      </c>
      <c r="C81" s="28" t="s">
        <v>446</v>
      </c>
      <c r="D81" s="29">
        <v>4965</v>
      </c>
      <c r="E81" s="30"/>
      <c r="F81" s="31"/>
    </row>
    <row r="82" spans="1:7" ht="15.75" thickBot="1" x14ac:dyDescent="0.3">
      <c r="A82" s="32" t="s">
        <v>308</v>
      </c>
      <c r="B82" s="33" t="s">
        <v>93</v>
      </c>
      <c r="C82" s="33" t="s">
        <v>451</v>
      </c>
      <c r="D82" s="34">
        <v>1296</v>
      </c>
      <c r="E82" s="35">
        <f>D82+D81+D80+D79</f>
        <v>11494</v>
      </c>
      <c r="F82" s="36"/>
    </row>
    <row r="83" spans="1:7" ht="15.75" thickBot="1" x14ac:dyDescent="0.3">
      <c r="A83" s="17" t="s">
        <v>425</v>
      </c>
      <c r="B83" s="18" t="s">
        <v>261</v>
      </c>
      <c r="C83" s="18" t="s">
        <v>555</v>
      </c>
      <c r="D83" s="19">
        <v>14967</v>
      </c>
      <c r="E83" s="20"/>
      <c r="F83" s="21"/>
    </row>
    <row r="84" spans="1:7" ht="15.75" thickBot="1" x14ac:dyDescent="0.3">
      <c r="A84" s="17" t="s">
        <v>607</v>
      </c>
      <c r="B84" s="18" t="s">
        <v>37</v>
      </c>
      <c r="C84" s="18" t="s">
        <v>634</v>
      </c>
      <c r="D84" s="19">
        <v>1790</v>
      </c>
      <c r="E84" s="20"/>
      <c r="F84" s="21"/>
    </row>
    <row r="85" spans="1:7" x14ac:dyDescent="0.25">
      <c r="A85" s="22" t="s">
        <v>409</v>
      </c>
      <c r="B85" s="23" t="s">
        <v>239</v>
      </c>
      <c r="C85" s="23" t="s">
        <v>542</v>
      </c>
      <c r="D85" s="24">
        <v>5460</v>
      </c>
      <c r="E85" s="25"/>
      <c r="F85" s="26"/>
    </row>
    <row r="86" spans="1:7" ht="15.75" thickBot="1" x14ac:dyDescent="0.3">
      <c r="A86" s="32" t="s">
        <v>409</v>
      </c>
      <c r="B86" s="33" t="s">
        <v>240</v>
      </c>
      <c r="C86" s="33" t="s">
        <v>542</v>
      </c>
      <c r="D86" s="34">
        <v>3540</v>
      </c>
      <c r="E86" s="35">
        <f>D85+D86</f>
        <v>9000</v>
      </c>
      <c r="F86" s="36"/>
    </row>
    <row r="87" spans="1:7" ht="15.75" thickBot="1" x14ac:dyDescent="0.3">
      <c r="A87" s="17" t="s">
        <v>382</v>
      </c>
      <c r="B87" s="18" t="s">
        <v>203</v>
      </c>
      <c r="C87" s="18" t="s">
        <v>517</v>
      </c>
      <c r="D87" s="19">
        <v>6835</v>
      </c>
      <c r="E87" s="20"/>
      <c r="F87" s="21"/>
    </row>
    <row r="88" spans="1:7" x14ac:dyDescent="0.25">
      <c r="A88" s="22" t="s">
        <v>362</v>
      </c>
      <c r="B88" s="23" t="s">
        <v>173</v>
      </c>
      <c r="C88" s="38" t="s">
        <v>567</v>
      </c>
      <c r="D88" s="24">
        <v>1900</v>
      </c>
      <c r="E88" s="25"/>
      <c r="F88" s="26"/>
    </row>
    <row r="89" spans="1:7" x14ac:dyDescent="0.25">
      <c r="A89" s="27" t="s">
        <v>362</v>
      </c>
      <c r="B89" s="28" t="s">
        <v>174</v>
      </c>
      <c r="C89" s="42" t="s">
        <v>567</v>
      </c>
      <c r="D89" s="29">
        <v>1338</v>
      </c>
      <c r="E89" s="30"/>
      <c r="F89" s="31"/>
    </row>
    <row r="90" spans="1:7" x14ac:dyDescent="0.25">
      <c r="A90" s="27" t="s">
        <v>362</v>
      </c>
      <c r="B90" s="28" t="s">
        <v>175</v>
      </c>
      <c r="C90" s="42" t="s">
        <v>567</v>
      </c>
      <c r="D90" s="29">
        <v>4073</v>
      </c>
      <c r="E90" s="30"/>
      <c r="F90" s="31"/>
    </row>
    <row r="91" spans="1:7" ht="15.75" thickBot="1" x14ac:dyDescent="0.3">
      <c r="A91" s="32" t="s">
        <v>305</v>
      </c>
      <c r="B91" s="33" t="s">
        <v>89</v>
      </c>
      <c r="C91" s="33" t="s">
        <v>446</v>
      </c>
      <c r="D91" s="34">
        <v>2452</v>
      </c>
      <c r="E91" s="35">
        <f>D91+D90+D89+D88</f>
        <v>9763</v>
      </c>
      <c r="F91" s="36"/>
    </row>
    <row r="92" spans="1:7" ht="15.75" thickBot="1" x14ac:dyDescent="0.3">
      <c r="A92" s="17" t="s">
        <v>585</v>
      </c>
      <c r="B92" s="18" t="s">
        <v>4</v>
      </c>
      <c r="C92" s="18" t="s">
        <v>634</v>
      </c>
      <c r="D92" s="19">
        <v>97</v>
      </c>
      <c r="E92" s="20"/>
      <c r="F92" s="21"/>
      <c r="G92" s="14"/>
    </row>
    <row r="93" spans="1:7" x14ac:dyDescent="0.25">
      <c r="A93" s="22" t="s">
        <v>337</v>
      </c>
      <c r="B93" s="23" t="s">
        <v>132</v>
      </c>
      <c r="C93" s="38" t="s">
        <v>475</v>
      </c>
      <c r="D93" s="24">
        <v>5994</v>
      </c>
      <c r="E93" s="25"/>
      <c r="F93" s="26"/>
    </row>
    <row r="94" spans="1:7" x14ac:dyDescent="0.25">
      <c r="A94" s="27" t="s">
        <v>337</v>
      </c>
      <c r="B94" s="28" t="s">
        <v>133</v>
      </c>
      <c r="C94" s="42" t="s">
        <v>476</v>
      </c>
      <c r="D94" s="29">
        <v>3570</v>
      </c>
      <c r="E94" s="30"/>
      <c r="F94" s="31"/>
    </row>
    <row r="95" spans="1:7" x14ac:dyDescent="0.25">
      <c r="A95" s="27" t="s">
        <v>337</v>
      </c>
      <c r="B95" s="28" t="s">
        <v>134</v>
      </c>
      <c r="C95" s="42" t="s">
        <v>475</v>
      </c>
      <c r="D95" s="29">
        <v>1848</v>
      </c>
      <c r="E95" s="30"/>
      <c r="F95" s="31"/>
    </row>
    <row r="96" spans="1:7" ht="15.75" thickBot="1" x14ac:dyDescent="0.3">
      <c r="A96" s="32" t="s">
        <v>337</v>
      </c>
      <c r="B96" s="33" t="s">
        <v>137</v>
      </c>
      <c r="C96" s="33" t="s">
        <v>475</v>
      </c>
      <c r="D96" s="34">
        <v>1245</v>
      </c>
      <c r="E96" s="35">
        <f>D96+D95+D94+D93+E97</f>
        <v>12657</v>
      </c>
      <c r="F96" s="36"/>
    </row>
    <row r="97" spans="1:8" ht="15.75" thickBot="1" x14ac:dyDescent="0.3">
      <c r="A97" s="2" t="s">
        <v>376</v>
      </c>
      <c r="B97" s="18" t="s">
        <v>190</v>
      </c>
      <c r="C97" s="18" t="s">
        <v>512</v>
      </c>
      <c r="D97" s="19">
        <v>9120</v>
      </c>
      <c r="E97" s="20"/>
      <c r="F97" s="21"/>
    </row>
    <row r="98" spans="1:8" ht="15.75" thickBot="1" x14ac:dyDescent="0.3">
      <c r="A98" s="17" t="s">
        <v>613</v>
      </c>
      <c r="B98" s="18" t="s">
        <v>45</v>
      </c>
      <c r="C98" s="18" t="s">
        <v>635</v>
      </c>
      <c r="D98" s="19">
        <v>1002</v>
      </c>
      <c r="E98" s="20"/>
      <c r="F98" s="21"/>
    </row>
    <row r="99" spans="1:8" ht="15.75" thickBot="1" x14ac:dyDescent="0.3">
      <c r="A99" s="2" t="s">
        <v>644</v>
      </c>
      <c r="B99" s="18" t="s">
        <v>166</v>
      </c>
      <c r="C99" s="18" t="s">
        <v>499</v>
      </c>
      <c r="D99" s="19">
        <v>3100</v>
      </c>
      <c r="E99" s="20"/>
      <c r="F99" s="21"/>
    </row>
    <row r="100" spans="1:8" x14ac:dyDescent="0.25">
      <c r="A100" s="22" t="s">
        <v>459</v>
      </c>
      <c r="B100" s="23" t="s">
        <v>108</v>
      </c>
      <c r="C100" s="23" t="s">
        <v>443</v>
      </c>
      <c r="D100" s="24">
        <v>3400</v>
      </c>
      <c r="E100" s="25"/>
      <c r="F100" s="26"/>
    </row>
    <row r="101" spans="1:8" ht="15.75" thickBot="1" x14ac:dyDescent="0.3">
      <c r="A101" s="32" t="s">
        <v>298</v>
      </c>
      <c r="B101" s="33" t="s">
        <v>74</v>
      </c>
      <c r="C101" s="33" t="s">
        <v>443</v>
      </c>
      <c r="D101" s="34">
        <v>3145</v>
      </c>
      <c r="E101" s="35">
        <f>D101+D100</f>
        <v>6545</v>
      </c>
      <c r="F101" s="36"/>
    </row>
    <row r="102" spans="1:8" ht="15.75" thickBot="1" x14ac:dyDescent="0.3">
      <c r="A102" s="17" t="s">
        <v>405</v>
      </c>
      <c r="B102" s="18" t="s">
        <v>233</v>
      </c>
      <c r="C102" s="18" t="s">
        <v>537</v>
      </c>
      <c r="D102" s="19">
        <v>2535</v>
      </c>
      <c r="E102" s="20"/>
      <c r="F102" s="21"/>
    </row>
    <row r="103" spans="1:8" ht="15.75" thickBot="1" x14ac:dyDescent="0.3">
      <c r="A103" s="2" t="s">
        <v>602</v>
      </c>
      <c r="B103" s="18" t="s">
        <v>32</v>
      </c>
      <c r="C103" s="18" t="s">
        <v>634</v>
      </c>
      <c r="D103" s="19">
        <v>2471</v>
      </c>
      <c r="E103" s="20"/>
      <c r="F103" s="21"/>
    </row>
    <row r="104" spans="1:8" ht="15.75" thickBot="1" x14ac:dyDescent="0.3">
      <c r="A104" s="17" t="s">
        <v>293</v>
      </c>
      <c r="B104" s="18" t="s">
        <v>62</v>
      </c>
      <c r="C104" s="18" t="s">
        <v>441</v>
      </c>
      <c r="D104" s="19">
        <v>4454</v>
      </c>
      <c r="E104" s="20"/>
      <c r="F104" s="21"/>
    </row>
    <row r="105" spans="1:8" ht="15.75" thickBot="1" x14ac:dyDescent="0.3">
      <c r="A105" s="6" t="s">
        <v>648</v>
      </c>
      <c r="B105" s="23" t="s">
        <v>77</v>
      </c>
      <c r="C105" s="38" t="s">
        <v>655</v>
      </c>
      <c r="D105" s="40">
        <v>3149</v>
      </c>
      <c r="E105" s="25"/>
      <c r="F105" s="26"/>
    </row>
    <row r="106" spans="1:8" ht="15.75" thickBot="1" x14ac:dyDescent="0.3">
      <c r="A106" s="43" t="s">
        <v>652</v>
      </c>
      <c r="B106" s="33" t="s">
        <v>81</v>
      </c>
      <c r="C106" s="38" t="s">
        <v>655</v>
      </c>
      <c r="D106" s="41">
        <v>2800</v>
      </c>
      <c r="E106" s="35">
        <f>D105+D106</f>
        <v>5949</v>
      </c>
      <c r="F106" s="36"/>
    </row>
    <row r="107" spans="1:8" ht="15.75" thickBot="1" x14ac:dyDescent="0.3">
      <c r="A107" s="17" t="s">
        <v>395</v>
      </c>
      <c r="B107" s="18" t="s">
        <v>219</v>
      </c>
      <c r="C107" s="18" t="s">
        <v>528</v>
      </c>
      <c r="D107" s="19">
        <v>3750</v>
      </c>
      <c r="E107" s="20"/>
      <c r="F107" s="21"/>
    </row>
    <row r="108" spans="1:8" x14ac:dyDescent="0.25">
      <c r="A108" s="22" t="s">
        <v>316</v>
      </c>
      <c r="B108" s="23" t="s">
        <v>102</v>
      </c>
      <c r="C108" s="23" t="s">
        <v>456</v>
      </c>
      <c r="D108" s="24">
        <v>4708</v>
      </c>
      <c r="E108" s="25"/>
      <c r="F108" s="26"/>
      <c r="H108" s="15"/>
    </row>
    <row r="109" spans="1:8" ht="15.75" thickBot="1" x14ac:dyDescent="0.3">
      <c r="A109" s="8" t="s">
        <v>299</v>
      </c>
      <c r="B109" s="33" t="s">
        <v>83</v>
      </c>
      <c r="C109" s="33" t="s">
        <v>444</v>
      </c>
      <c r="D109" s="34">
        <v>144</v>
      </c>
      <c r="E109" s="35">
        <f>D108+D109</f>
        <v>4852</v>
      </c>
      <c r="F109" s="36">
        <v>1.22</v>
      </c>
    </row>
    <row r="110" spans="1:8" ht="15.75" thickBot="1" x14ac:dyDescent="0.3">
      <c r="A110" s="17" t="s">
        <v>323</v>
      </c>
      <c r="B110" s="18" t="s">
        <v>113</v>
      </c>
      <c r="C110" s="18" t="s">
        <v>462</v>
      </c>
      <c r="D110" s="19">
        <v>1918</v>
      </c>
      <c r="E110" s="20"/>
      <c r="F110" s="21"/>
    </row>
    <row r="111" spans="1:8" x14ac:dyDescent="0.25">
      <c r="A111" s="4" t="s">
        <v>290</v>
      </c>
      <c r="B111" s="23" t="s">
        <v>59</v>
      </c>
      <c r="C111" s="23" t="s">
        <v>441</v>
      </c>
      <c r="D111" s="24">
        <v>4830</v>
      </c>
      <c r="E111" s="25"/>
      <c r="F111" s="26"/>
    </row>
    <row r="112" spans="1:8" x14ac:dyDescent="0.25">
      <c r="A112" s="27" t="s">
        <v>392</v>
      </c>
      <c r="B112" s="28" t="s">
        <v>215</v>
      </c>
      <c r="C112" s="28" t="s">
        <v>526</v>
      </c>
      <c r="D112" s="29">
        <v>5771</v>
      </c>
      <c r="E112" s="30"/>
      <c r="F112" s="31"/>
    </row>
    <row r="113" spans="1:8" ht="15.75" thickBot="1" x14ac:dyDescent="0.3">
      <c r="A113" s="32" t="s">
        <v>391</v>
      </c>
      <c r="B113" s="33" t="s">
        <v>214</v>
      </c>
      <c r="C113" s="33" t="s">
        <v>526</v>
      </c>
      <c r="D113" s="34">
        <v>1110</v>
      </c>
      <c r="E113" s="35">
        <f>D113+D112+D111</f>
        <v>11711</v>
      </c>
      <c r="F113" s="36"/>
    </row>
    <row r="114" spans="1:8" ht="15.75" thickBot="1" x14ac:dyDescent="0.3">
      <c r="A114" s="2" t="s">
        <v>594</v>
      </c>
      <c r="B114" s="18" t="s">
        <v>15</v>
      </c>
      <c r="C114" s="18" t="s">
        <v>634</v>
      </c>
      <c r="D114" s="19">
        <v>4246</v>
      </c>
      <c r="E114" s="20"/>
      <c r="F114" s="21"/>
      <c r="H114" s="15"/>
    </row>
    <row r="115" spans="1:8" ht="15.75" thickBot="1" x14ac:dyDescent="0.3">
      <c r="A115" s="2" t="s">
        <v>402</v>
      </c>
      <c r="B115" s="18" t="s">
        <v>229</v>
      </c>
      <c r="C115" s="18" t="s">
        <v>535</v>
      </c>
      <c r="D115" s="19">
        <v>1970</v>
      </c>
      <c r="E115" s="20"/>
      <c r="F115" s="21"/>
    </row>
    <row r="116" spans="1:8" ht="15.75" thickBot="1" x14ac:dyDescent="0.3">
      <c r="A116" s="2" t="s">
        <v>408</v>
      </c>
      <c r="B116" s="18" t="s">
        <v>238</v>
      </c>
      <c r="C116" s="18" t="s">
        <v>541</v>
      </c>
      <c r="D116" s="19">
        <v>6173</v>
      </c>
      <c r="E116" s="20"/>
      <c r="F116" s="21"/>
    </row>
    <row r="117" spans="1:8" ht="15.75" thickBot="1" x14ac:dyDescent="0.3">
      <c r="A117" s="17" t="s">
        <v>373</v>
      </c>
      <c r="B117" s="18" t="s">
        <v>186</v>
      </c>
      <c r="C117" s="18" t="s">
        <v>508</v>
      </c>
      <c r="D117" s="19">
        <v>3196</v>
      </c>
      <c r="E117" s="20"/>
      <c r="F117" s="21"/>
    </row>
    <row r="118" spans="1:8" x14ac:dyDescent="0.25">
      <c r="A118" s="22" t="s">
        <v>324</v>
      </c>
      <c r="B118" s="23" t="s">
        <v>114</v>
      </c>
      <c r="C118" s="23" t="s">
        <v>463</v>
      </c>
      <c r="D118" s="24">
        <v>3491</v>
      </c>
      <c r="E118" s="25"/>
      <c r="F118" s="26"/>
    </row>
    <row r="119" spans="1:8" ht="15.75" thickBot="1" x14ac:dyDescent="0.3">
      <c r="A119" s="32" t="s">
        <v>324</v>
      </c>
      <c r="B119" s="33" t="s">
        <v>115</v>
      </c>
      <c r="C119" s="33" t="s">
        <v>464</v>
      </c>
      <c r="D119" s="34">
        <v>6002</v>
      </c>
      <c r="E119" s="35">
        <f>D119+D118</f>
        <v>9493</v>
      </c>
      <c r="F119" s="36"/>
    </row>
    <row r="120" spans="1:8" ht="15.75" thickBot="1" x14ac:dyDescent="0.3">
      <c r="A120" s="17" t="s">
        <v>610</v>
      </c>
      <c r="B120" s="18" t="s">
        <v>41</v>
      </c>
      <c r="C120" s="18" t="s">
        <v>634</v>
      </c>
      <c r="D120" s="19">
        <v>3510</v>
      </c>
      <c r="E120" s="20"/>
      <c r="F120" s="21"/>
    </row>
    <row r="121" spans="1:8" ht="15.75" thickBot="1" x14ac:dyDescent="0.3">
      <c r="A121" s="17" t="s">
        <v>343</v>
      </c>
      <c r="B121" s="18" t="s">
        <v>143</v>
      </c>
      <c r="C121" s="18" t="s">
        <v>482</v>
      </c>
      <c r="D121" s="19">
        <v>2817</v>
      </c>
      <c r="E121" s="20"/>
      <c r="F121" s="21"/>
    </row>
    <row r="122" spans="1:8" ht="15.75" thickBot="1" x14ac:dyDescent="0.3">
      <c r="A122" s="2" t="s">
        <v>367</v>
      </c>
      <c r="B122" s="18" t="s">
        <v>180</v>
      </c>
      <c r="C122" s="18" t="s">
        <v>506</v>
      </c>
      <c r="D122" s="19">
        <v>2259</v>
      </c>
      <c r="E122" s="20"/>
      <c r="F122" s="21"/>
    </row>
    <row r="123" spans="1:8" ht="15.75" thickBot="1" x14ac:dyDescent="0.3">
      <c r="A123" s="17" t="s">
        <v>410</v>
      </c>
      <c r="B123" s="18" t="s">
        <v>241</v>
      </c>
      <c r="C123" s="18" t="s">
        <v>543</v>
      </c>
      <c r="D123" s="19">
        <v>2684</v>
      </c>
      <c r="E123" s="20"/>
      <c r="F123" s="21"/>
    </row>
    <row r="124" spans="1:8" x14ac:dyDescent="0.25">
      <c r="A124" s="22" t="s">
        <v>396</v>
      </c>
      <c r="B124" s="23" t="s">
        <v>220</v>
      </c>
      <c r="C124" s="23" t="s">
        <v>529</v>
      </c>
      <c r="D124" s="24">
        <v>4775</v>
      </c>
      <c r="E124" s="25"/>
      <c r="F124" s="26"/>
    </row>
    <row r="125" spans="1:8" x14ac:dyDescent="0.25">
      <c r="A125" s="27" t="s">
        <v>396</v>
      </c>
      <c r="B125" s="28" t="s">
        <v>221</v>
      </c>
      <c r="C125" s="28" t="s">
        <v>529</v>
      </c>
      <c r="D125" s="29">
        <v>4915</v>
      </c>
      <c r="E125" s="30"/>
      <c r="F125" s="31"/>
    </row>
    <row r="126" spans="1:8" ht="15.75" thickBot="1" x14ac:dyDescent="0.3">
      <c r="A126" s="32" t="s">
        <v>396</v>
      </c>
      <c r="B126" s="33" t="s">
        <v>222</v>
      </c>
      <c r="C126" s="33" t="s">
        <v>529</v>
      </c>
      <c r="D126" s="34">
        <v>1510</v>
      </c>
      <c r="E126" s="35">
        <f>D124+D125+D126</f>
        <v>11200</v>
      </c>
      <c r="F126" s="36"/>
    </row>
    <row r="127" spans="1:8" ht="15.75" thickBot="1" x14ac:dyDescent="0.3">
      <c r="A127" s="17" t="s">
        <v>350</v>
      </c>
      <c r="B127" s="18" t="s">
        <v>154</v>
      </c>
      <c r="C127" s="18" t="s">
        <v>489</v>
      </c>
      <c r="D127" s="19">
        <v>3100</v>
      </c>
      <c r="E127" s="20"/>
      <c r="F127" s="21"/>
    </row>
    <row r="128" spans="1:8" x14ac:dyDescent="0.25">
      <c r="A128" s="22" t="s">
        <v>611</v>
      </c>
      <c r="B128" s="23" t="s">
        <v>42</v>
      </c>
      <c r="C128" s="23" t="s">
        <v>635</v>
      </c>
      <c r="D128" s="44">
        <v>6512</v>
      </c>
      <c r="E128" s="25"/>
      <c r="F128" s="26"/>
    </row>
    <row r="129" spans="1:6" x14ac:dyDescent="0.25">
      <c r="A129" s="27" t="s">
        <v>611</v>
      </c>
      <c r="B129" s="28" t="s">
        <v>44</v>
      </c>
      <c r="C129" s="28" t="s">
        <v>635</v>
      </c>
      <c r="D129" s="29">
        <v>4662</v>
      </c>
      <c r="E129" s="30"/>
      <c r="F129" s="31"/>
    </row>
    <row r="130" spans="1:6" x14ac:dyDescent="0.25">
      <c r="A130" s="27" t="s">
        <v>612</v>
      </c>
      <c r="B130" s="28" t="s">
        <v>43</v>
      </c>
      <c r="C130" s="28" t="s">
        <v>629</v>
      </c>
      <c r="D130" s="29">
        <v>2800</v>
      </c>
      <c r="E130" s="30"/>
      <c r="F130" s="31"/>
    </row>
    <row r="131" spans="1:6" ht="15.75" thickBot="1" x14ac:dyDescent="0.3">
      <c r="A131" s="32" t="s">
        <v>617</v>
      </c>
      <c r="B131" s="33" t="s">
        <v>49</v>
      </c>
      <c r="C131" s="33" t="s">
        <v>633</v>
      </c>
      <c r="D131" s="34">
        <v>1467</v>
      </c>
      <c r="E131" s="35">
        <f>D131+D130+D129+D128</f>
        <v>15441</v>
      </c>
      <c r="F131" s="36"/>
    </row>
    <row r="132" spans="1:6" x14ac:dyDescent="0.25">
      <c r="A132" s="22" t="s">
        <v>618</v>
      </c>
      <c r="B132" s="23" t="s">
        <v>65</v>
      </c>
      <c r="C132" s="23" t="s">
        <v>621</v>
      </c>
      <c r="D132" s="24">
        <v>4809</v>
      </c>
      <c r="E132" s="25"/>
      <c r="F132" s="26"/>
    </row>
    <row r="133" spans="1:6" ht="15.75" thickBot="1" x14ac:dyDescent="0.3">
      <c r="A133" s="32" t="s">
        <v>618</v>
      </c>
      <c r="B133" s="33" t="s">
        <v>70</v>
      </c>
      <c r="C133" s="33" t="s">
        <v>625</v>
      </c>
      <c r="D133" s="34">
        <v>1950</v>
      </c>
      <c r="E133" s="35">
        <f>D133+D132</f>
        <v>6759</v>
      </c>
      <c r="F133" s="36"/>
    </row>
    <row r="134" spans="1:6" x14ac:dyDescent="0.25">
      <c r="A134" s="22" t="s">
        <v>379</v>
      </c>
      <c r="B134" s="23" t="s">
        <v>198</v>
      </c>
      <c r="C134" s="23" t="s">
        <v>514</v>
      </c>
      <c r="D134" s="24">
        <v>20</v>
      </c>
      <c r="E134" s="25"/>
      <c r="F134" s="26"/>
    </row>
    <row r="135" spans="1:6" x14ac:dyDescent="0.25">
      <c r="A135" s="27" t="s">
        <v>458</v>
      </c>
      <c r="B135" s="28" t="s">
        <v>107</v>
      </c>
      <c r="C135" s="28" t="s">
        <v>443</v>
      </c>
      <c r="D135" s="29">
        <v>4734</v>
      </c>
      <c r="E135" s="30"/>
      <c r="F135" s="31"/>
    </row>
    <row r="136" spans="1:6" x14ac:dyDescent="0.25">
      <c r="A136" s="27" t="s">
        <v>296</v>
      </c>
      <c r="B136" s="28" t="s">
        <v>72</v>
      </c>
      <c r="C136" s="28" t="s">
        <v>443</v>
      </c>
      <c r="D136" s="29">
        <v>6712</v>
      </c>
      <c r="E136" s="30"/>
      <c r="F136" s="31"/>
    </row>
    <row r="137" spans="1:6" ht="15.75" thickBot="1" x14ac:dyDescent="0.3">
      <c r="A137" s="32" t="s">
        <v>295</v>
      </c>
      <c r="B137" s="33" t="s">
        <v>71</v>
      </c>
      <c r="C137" s="33" t="s">
        <v>443</v>
      </c>
      <c r="D137" s="34">
        <v>7357</v>
      </c>
      <c r="E137" s="35">
        <f>D137+D136+D135+D134</f>
        <v>18823</v>
      </c>
      <c r="F137" s="36"/>
    </row>
    <row r="138" spans="1:6" ht="15.75" thickBot="1" x14ac:dyDescent="0.3">
      <c r="A138" s="2" t="s">
        <v>333</v>
      </c>
      <c r="B138" s="18" t="s">
        <v>128</v>
      </c>
      <c r="C138" s="18" t="s">
        <v>472</v>
      </c>
      <c r="D138" s="19">
        <v>2120</v>
      </c>
      <c r="E138" s="20"/>
      <c r="F138" s="21"/>
    </row>
    <row r="139" spans="1:6" x14ac:dyDescent="0.25">
      <c r="A139" s="22" t="s">
        <v>412</v>
      </c>
      <c r="B139" s="23" t="s">
        <v>243</v>
      </c>
      <c r="C139" s="23" t="s">
        <v>545</v>
      </c>
      <c r="D139" s="24">
        <v>4550</v>
      </c>
      <c r="E139" s="25"/>
      <c r="F139" s="26"/>
    </row>
    <row r="140" spans="1:6" ht="15.75" thickBot="1" x14ac:dyDescent="0.3">
      <c r="A140" s="8" t="s">
        <v>412</v>
      </c>
      <c r="B140" s="33" t="s">
        <v>244</v>
      </c>
      <c r="C140" s="33" t="s">
        <v>546</v>
      </c>
      <c r="D140" s="34">
        <v>3553</v>
      </c>
      <c r="E140" s="35">
        <f>D140+D139</f>
        <v>8103</v>
      </c>
      <c r="F140" s="36"/>
    </row>
    <row r="141" spans="1:6" ht="15.75" thickBot="1" x14ac:dyDescent="0.3">
      <c r="A141" s="2" t="s">
        <v>375</v>
      </c>
      <c r="B141" s="18" t="s">
        <v>189</v>
      </c>
      <c r="C141" s="18" t="s">
        <v>511</v>
      </c>
      <c r="D141" s="19">
        <v>3580</v>
      </c>
      <c r="E141" s="20"/>
      <c r="F141" s="21"/>
    </row>
    <row r="142" spans="1:6" ht="15.75" thickBot="1" x14ac:dyDescent="0.3">
      <c r="A142" s="17" t="s">
        <v>384</v>
      </c>
      <c r="B142" s="18" t="s">
        <v>206</v>
      </c>
      <c r="C142" s="18" t="s">
        <v>521</v>
      </c>
      <c r="D142" s="19">
        <v>2200</v>
      </c>
      <c r="E142" s="20"/>
      <c r="F142" s="21"/>
    </row>
    <row r="143" spans="1:6" ht="15.75" thickBot="1" x14ac:dyDescent="0.3">
      <c r="A143" s="2" t="s">
        <v>586</v>
      </c>
      <c r="B143" s="18" t="s">
        <v>5</v>
      </c>
      <c r="C143" s="18" t="s">
        <v>634</v>
      </c>
      <c r="D143" s="19">
        <v>1725</v>
      </c>
      <c r="E143" s="20"/>
      <c r="F143" s="21"/>
    </row>
    <row r="144" spans="1:6" x14ac:dyDescent="0.25">
      <c r="A144" s="4" t="s">
        <v>601</v>
      </c>
      <c r="B144" s="23" t="s">
        <v>30</v>
      </c>
      <c r="C144" s="23" t="s">
        <v>634</v>
      </c>
      <c r="D144" s="24">
        <v>4559</v>
      </c>
      <c r="E144" s="25"/>
      <c r="F144" s="26"/>
    </row>
    <row r="145" spans="1:10" ht="15.75" thickBot="1" x14ac:dyDescent="0.3">
      <c r="A145" s="8" t="s">
        <v>601</v>
      </c>
      <c r="B145" s="33" t="s">
        <v>31</v>
      </c>
      <c r="C145" s="33" t="s">
        <v>634</v>
      </c>
      <c r="D145" s="34">
        <v>2330</v>
      </c>
      <c r="E145" s="35">
        <f>D145+D144</f>
        <v>6889</v>
      </c>
      <c r="F145" s="36"/>
    </row>
    <row r="146" spans="1:10" x14ac:dyDescent="0.25">
      <c r="A146" s="4" t="s">
        <v>435</v>
      </c>
      <c r="B146" s="23" t="s">
        <v>274</v>
      </c>
      <c r="C146" s="23" t="s">
        <v>562</v>
      </c>
      <c r="D146" s="24">
        <v>5007</v>
      </c>
      <c r="E146" s="46"/>
      <c r="F146" s="54"/>
    </row>
    <row r="147" spans="1:10" x14ac:dyDescent="0.25">
      <c r="A147" s="5" t="s">
        <v>435</v>
      </c>
      <c r="B147" s="28" t="s">
        <v>275</v>
      </c>
      <c r="C147" s="28" t="s">
        <v>562</v>
      </c>
      <c r="D147" s="29">
        <v>2493</v>
      </c>
      <c r="E147" s="47"/>
      <c r="F147" s="53"/>
    </row>
    <row r="148" spans="1:10" ht="15.75" thickBot="1" x14ac:dyDescent="0.3">
      <c r="A148" s="8" t="s">
        <v>435</v>
      </c>
      <c r="B148" s="33" t="s">
        <v>276</v>
      </c>
      <c r="C148" s="33" t="s">
        <v>562</v>
      </c>
      <c r="D148" s="34">
        <v>9304</v>
      </c>
      <c r="E148" s="9">
        <f>D148+D147+D146</f>
        <v>16804</v>
      </c>
      <c r="F148" s="55"/>
    </row>
    <row r="149" spans="1:10" ht="15.75" thickBot="1" x14ac:dyDescent="0.3">
      <c r="A149" s="17" t="s">
        <v>344</v>
      </c>
      <c r="B149" s="18" t="s">
        <v>144</v>
      </c>
      <c r="C149" s="18" t="s">
        <v>483</v>
      </c>
      <c r="D149" s="19">
        <v>2766</v>
      </c>
      <c r="E149" s="20"/>
      <c r="F149" s="21"/>
    </row>
    <row r="150" spans="1:10" ht="15.75" thickBot="1" x14ac:dyDescent="0.3">
      <c r="A150" s="2" t="s">
        <v>588</v>
      </c>
      <c r="B150" s="18" t="s">
        <v>7</v>
      </c>
      <c r="C150" s="18" t="s">
        <v>634</v>
      </c>
      <c r="D150" s="19">
        <v>1440</v>
      </c>
      <c r="E150" s="20"/>
      <c r="F150" s="21"/>
    </row>
    <row r="151" spans="1:10" ht="15.75" thickBot="1" x14ac:dyDescent="0.3">
      <c r="A151" s="17" t="s">
        <v>605</v>
      </c>
      <c r="B151" s="18" t="s">
        <v>35</v>
      </c>
      <c r="C151" s="18" t="s">
        <v>628</v>
      </c>
      <c r="D151" s="19">
        <v>4400</v>
      </c>
      <c r="E151" s="20"/>
      <c r="F151" s="21"/>
    </row>
    <row r="152" spans="1:10" x14ac:dyDescent="0.25">
      <c r="A152" s="4" t="s">
        <v>341</v>
      </c>
      <c r="B152" s="23" t="s">
        <v>140</v>
      </c>
      <c r="C152" s="23" t="s">
        <v>480</v>
      </c>
      <c r="D152" s="24">
        <v>9800</v>
      </c>
      <c r="E152" s="25"/>
      <c r="F152" s="26"/>
    </row>
    <row r="153" spans="1:10" ht="15.75" thickBot="1" x14ac:dyDescent="0.3">
      <c r="A153" s="8" t="s">
        <v>341</v>
      </c>
      <c r="B153" s="33" t="s">
        <v>141</v>
      </c>
      <c r="C153" s="33" t="s">
        <v>480</v>
      </c>
      <c r="D153" s="34">
        <v>3199</v>
      </c>
      <c r="E153" s="35">
        <f>D153+D152</f>
        <v>12999</v>
      </c>
      <c r="F153" s="36"/>
    </row>
    <row r="154" spans="1:10" x14ac:dyDescent="0.25">
      <c r="A154" s="22" t="s">
        <v>407</v>
      </c>
      <c r="B154" s="23" t="s">
        <v>236</v>
      </c>
      <c r="C154" s="23" t="s">
        <v>539</v>
      </c>
      <c r="D154" s="24">
        <v>7208</v>
      </c>
      <c r="E154" s="25"/>
      <c r="F154" s="26"/>
    </row>
    <row r="155" spans="1:10" x14ac:dyDescent="0.25">
      <c r="A155" s="27" t="s">
        <v>407</v>
      </c>
      <c r="B155" s="28" t="s">
        <v>237</v>
      </c>
      <c r="C155" s="28" t="s">
        <v>540</v>
      </c>
      <c r="D155" s="29">
        <v>4134</v>
      </c>
      <c r="E155" s="30"/>
      <c r="F155" s="31"/>
    </row>
    <row r="156" spans="1:10" ht="15.75" thickBot="1" x14ac:dyDescent="0.3">
      <c r="A156" s="32" t="s">
        <v>297</v>
      </c>
      <c r="B156" s="33" t="s">
        <v>73</v>
      </c>
      <c r="C156" s="33" t="s">
        <v>443</v>
      </c>
      <c r="D156" s="34">
        <v>4657</v>
      </c>
      <c r="E156" s="35">
        <f>D156+D155+D154</f>
        <v>15999</v>
      </c>
      <c r="F156" s="36"/>
    </row>
    <row r="157" spans="1:10" x14ac:dyDescent="0.25">
      <c r="A157" s="22" t="s">
        <v>385</v>
      </c>
      <c r="B157" s="23" t="s">
        <v>207</v>
      </c>
      <c r="C157" s="23" t="s">
        <v>522</v>
      </c>
      <c r="D157" s="24">
        <v>5646</v>
      </c>
      <c r="E157" s="25"/>
      <c r="F157" s="26"/>
    </row>
    <row r="158" spans="1:10" ht="15.75" thickBot="1" x14ac:dyDescent="0.3">
      <c r="A158" s="32" t="s">
        <v>385</v>
      </c>
      <c r="B158" s="33" t="s">
        <v>208</v>
      </c>
      <c r="C158" s="33" t="s">
        <v>522</v>
      </c>
      <c r="D158" s="34">
        <v>3341</v>
      </c>
      <c r="E158" s="35">
        <f>D158+D157</f>
        <v>8987</v>
      </c>
      <c r="F158" s="36"/>
    </row>
    <row r="159" spans="1:10" ht="15.75" thickBot="1" x14ac:dyDescent="0.3">
      <c r="A159" s="17" t="s">
        <v>584</v>
      </c>
      <c r="B159" s="18" t="s">
        <v>3</v>
      </c>
      <c r="C159" s="18" t="s">
        <v>634</v>
      </c>
      <c r="D159" s="19">
        <v>4950</v>
      </c>
      <c r="E159" s="20"/>
      <c r="F159" s="21"/>
      <c r="J159" s="15"/>
    </row>
    <row r="160" spans="1:10" ht="15.75" thickBot="1" x14ac:dyDescent="0.3">
      <c r="A160" s="2" t="s">
        <v>587</v>
      </c>
      <c r="B160" s="18" t="s">
        <v>6</v>
      </c>
      <c r="C160" s="18" t="s">
        <v>634</v>
      </c>
      <c r="D160" s="19">
        <v>1754</v>
      </c>
      <c r="E160" s="20"/>
      <c r="F160" s="21"/>
    </row>
    <row r="161" spans="1:6" ht="15.75" thickBot="1" x14ac:dyDescent="0.3">
      <c r="A161" s="17" t="s">
        <v>417</v>
      </c>
      <c r="B161" s="18" t="s">
        <v>252</v>
      </c>
      <c r="C161" s="18" t="s">
        <v>552</v>
      </c>
      <c r="D161" s="19">
        <v>6450</v>
      </c>
      <c r="E161" s="20"/>
      <c r="F161" s="21"/>
    </row>
    <row r="162" spans="1:6" ht="15.75" thickBot="1" x14ac:dyDescent="0.3">
      <c r="A162" s="2" t="s">
        <v>599</v>
      </c>
      <c r="B162" s="18" t="s">
        <v>28</v>
      </c>
      <c r="C162" s="18" t="s">
        <v>634</v>
      </c>
      <c r="D162" s="19">
        <v>670</v>
      </c>
      <c r="E162" s="20"/>
      <c r="F162" s="21"/>
    </row>
    <row r="163" spans="1:6" x14ac:dyDescent="0.25">
      <c r="A163" s="22" t="s">
        <v>282</v>
      </c>
      <c r="B163" s="23" t="s">
        <v>50</v>
      </c>
      <c r="C163" s="23" t="s">
        <v>441</v>
      </c>
      <c r="D163" s="24">
        <v>1350</v>
      </c>
      <c r="E163" s="25"/>
      <c r="F163" s="26"/>
    </row>
    <row r="164" spans="1:6" ht="15.75" thickBot="1" x14ac:dyDescent="0.3">
      <c r="A164" s="8" t="s">
        <v>286</v>
      </c>
      <c r="B164" s="33" t="s">
        <v>55</v>
      </c>
      <c r="C164" s="33" t="s">
        <v>441</v>
      </c>
      <c r="D164" s="34">
        <v>5300</v>
      </c>
      <c r="E164" s="35">
        <f>D164+D163</f>
        <v>6650</v>
      </c>
      <c r="F164" s="36"/>
    </row>
    <row r="165" spans="1:6" ht="15.75" thickBot="1" x14ac:dyDescent="0.3">
      <c r="A165" s="17" t="s">
        <v>364</v>
      </c>
      <c r="B165" s="18" t="s">
        <v>177</v>
      </c>
      <c r="C165" s="18" t="s">
        <v>504</v>
      </c>
      <c r="D165" s="19">
        <v>2500</v>
      </c>
      <c r="E165" s="20"/>
      <c r="F165" s="21"/>
    </row>
    <row r="166" spans="1:6" ht="15.75" thickBot="1" x14ac:dyDescent="0.3">
      <c r="A166" s="2" t="s">
        <v>357</v>
      </c>
      <c r="B166" s="18" t="s">
        <v>165</v>
      </c>
      <c r="C166" s="18" t="s">
        <v>498</v>
      </c>
      <c r="D166" s="19">
        <v>2620</v>
      </c>
      <c r="E166" s="20"/>
      <c r="F166" s="21"/>
    </row>
    <row r="167" spans="1:6" ht="15.75" thickBot="1" x14ac:dyDescent="0.3">
      <c r="A167" s="17" t="s">
        <v>289</v>
      </c>
      <c r="B167" s="18" t="s">
        <v>58</v>
      </c>
      <c r="C167" s="18" t="s">
        <v>441</v>
      </c>
      <c r="D167" s="19">
        <v>2596</v>
      </c>
      <c r="E167" s="20"/>
      <c r="F167" s="21"/>
    </row>
    <row r="168" spans="1:6" ht="15.75" thickBot="1" x14ac:dyDescent="0.3">
      <c r="A168" s="17" t="s">
        <v>347</v>
      </c>
      <c r="B168" s="18" t="s">
        <v>148</v>
      </c>
      <c r="C168" s="18" t="s">
        <v>487</v>
      </c>
      <c r="D168" s="19">
        <v>5249</v>
      </c>
      <c r="E168" s="20"/>
      <c r="F168" s="21"/>
    </row>
    <row r="169" spans="1:6" x14ac:dyDescent="0.25">
      <c r="A169" s="22" t="s">
        <v>284</v>
      </c>
      <c r="B169" s="23" t="s">
        <v>52</v>
      </c>
      <c r="C169" s="23" t="s">
        <v>441</v>
      </c>
      <c r="D169" s="24">
        <v>1250</v>
      </c>
      <c r="E169" s="25"/>
      <c r="F169" s="26"/>
    </row>
    <row r="170" spans="1:6" x14ac:dyDescent="0.25">
      <c r="A170" s="27" t="s">
        <v>284</v>
      </c>
      <c r="B170" s="28" t="s">
        <v>53</v>
      </c>
      <c r="C170" s="28" t="s">
        <v>441</v>
      </c>
      <c r="D170" s="29">
        <v>3100</v>
      </c>
      <c r="E170" s="30"/>
      <c r="F170" s="31"/>
    </row>
    <row r="171" spans="1:6" ht="15.75" thickBot="1" x14ac:dyDescent="0.3">
      <c r="A171" s="8" t="s">
        <v>285</v>
      </c>
      <c r="B171" s="33" t="s">
        <v>54</v>
      </c>
      <c r="C171" s="33" t="s">
        <v>441</v>
      </c>
      <c r="D171" s="34">
        <v>4255</v>
      </c>
      <c r="E171" s="35">
        <f>D171+D170+D169</f>
        <v>8605</v>
      </c>
      <c r="F171" s="36"/>
    </row>
    <row r="172" spans="1:6" x14ac:dyDescent="0.25">
      <c r="A172" s="22" t="s">
        <v>329</v>
      </c>
      <c r="B172" s="23" t="s">
        <v>122</v>
      </c>
      <c r="C172" s="23" t="s">
        <v>467</v>
      </c>
      <c r="D172" s="24">
        <v>1230</v>
      </c>
      <c r="E172" s="25"/>
      <c r="F172" s="26"/>
    </row>
    <row r="173" spans="1:6" ht="15.75" thickBot="1" x14ac:dyDescent="0.3">
      <c r="A173" s="32" t="s">
        <v>329</v>
      </c>
      <c r="B173" s="33" t="s">
        <v>123</v>
      </c>
      <c r="C173" s="33" t="s">
        <v>468</v>
      </c>
      <c r="D173" s="34">
        <v>8740</v>
      </c>
      <c r="E173" s="35">
        <f>D173+D172</f>
        <v>9970</v>
      </c>
      <c r="F173" s="36"/>
    </row>
    <row r="174" spans="1:6" ht="15.75" thickBot="1" x14ac:dyDescent="0.3">
      <c r="A174" s="2" t="s">
        <v>439</v>
      </c>
      <c r="B174" s="18" t="s">
        <v>280</v>
      </c>
      <c r="C174" s="18" t="s">
        <v>477</v>
      </c>
      <c r="D174" s="19">
        <v>1414</v>
      </c>
      <c r="E174" s="45"/>
      <c r="F174" s="51"/>
    </row>
    <row r="175" spans="1:6" ht="15.75" thickBot="1" x14ac:dyDescent="0.3">
      <c r="A175" s="17" t="s">
        <v>336</v>
      </c>
      <c r="B175" s="18" t="s">
        <v>131</v>
      </c>
      <c r="C175" s="18" t="s">
        <v>645</v>
      </c>
      <c r="D175" s="19">
        <v>2800</v>
      </c>
      <c r="E175" s="20"/>
      <c r="F175" s="21"/>
    </row>
    <row r="176" spans="1:6" ht="15.75" thickBot="1" x14ac:dyDescent="0.3">
      <c r="A176" s="17" t="s">
        <v>325</v>
      </c>
      <c r="B176" s="18" t="s">
        <v>116</v>
      </c>
      <c r="C176" s="18" t="s">
        <v>465</v>
      </c>
      <c r="D176" s="19">
        <v>8801</v>
      </c>
      <c r="E176" s="20"/>
      <c r="F176" s="21"/>
    </row>
    <row r="177" spans="1:6" x14ac:dyDescent="0.25">
      <c r="A177" s="22" t="s">
        <v>332</v>
      </c>
      <c r="B177" s="23" t="s">
        <v>126</v>
      </c>
      <c r="C177" s="23" t="s">
        <v>471</v>
      </c>
      <c r="D177" s="24">
        <v>600</v>
      </c>
      <c r="E177" s="25"/>
      <c r="F177" s="26"/>
    </row>
    <row r="178" spans="1:6" ht="15.75" thickBot="1" x14ac:dyDescent="0.3">
      <c r="A178" s="32" t="s">
        <v>332</v>
      </c>
      <c r="B178" s="33" t="s">
        <v>127</v>
      </c>
      <c r="C178" s="33" t="s">
        <v>471</v>
      </c>
      <c r="D178" s="34">
        <v>8466</v>
      </c>
      <c r="E178" s="35">
        <f>D178+D177</f>
        <v>9066</v>
      </c>
      <c r="F178" s="36"/>
    </row>
    <row r="179" spans="1:6" ht="15.75" thickBot="1" x14ac:dyDescent="0.3">
      <c r="A179" s="17" t="s">
        <v>335</v>
      </c>
      <c r="B179" s="18" t="s">
        <v>130</v>
      </c>
      <c r="C179" s="37" t="s">
        <v>636</v>
      </c>
      <c r="D179" s="19">
        <v>2626</v>
      </c>
      <c r="E179" s="20"/>
      <c r="F179" s="21"/>
    </row>
    <row r="180" spans="1:6" x14ac:dyDescent="0.25">
      <c r="A180" s="22" t="s">
        <v>314</v>
      </c>
      <c r="B180" s="23" t="s">
        <v>100</v>
      </c>
      <c r="C180" s="23" t="s">
        <v>454</v>
      </c>
      <c r="D180" s="24">
        <v>1750</v>
      </c>
      <c r="E180" s="25"/>
      <c r="F180" s="26"/>
    </row>
    <row r="181" spans="1:6" x14ac:dyDescent="0.25">
      <c r="A181" s="27" t="s">
        <v>315</v>
      </c>
      <c r="B181" s="28" t="s">
        <v>101</v>
      </c>
      <c r="C181" s="28" t="s">
        <v>455</v>
      </c>
      <c r="D181" s="29">
        <v>3177</v>
      </c>
      <c r="E181" s="30"/>
      <c r="F181" s="31"/>
    </row>
    <row r="182" spans="1:6" ht="15.75" thickBot="1" x14ac:dyDescent="0.3">
      <c r="A182" s="32" t="s">
        <v>304</v>
      </c>
      <c r="B182" s="33" t="s">
        <v>88</v>
      </c>
      <c r="C182" s="33" t="s">
        <v>449</v>
      </c>
      <c r="D182" s="34">
        <v>2180</v>
      </c>
      <c r="E182" s="35">
        <f>D182+D181+D180</f>
        <v>7107</v>
      </c>
      <c r="F182" s="36"/>
    </row>
    <row r="183" spans="1:6" ht="15.75" thickBot="1" x14ac:dyDescent="0.3">
      <c r="A183" s="17" t="s">
        <v>581</v>
      </c>
      <c r="B183" s="18" t="s">
        <v>0</v>
      </c>
      <c r="C183" s="18" t="s">
        <v>634</v>
      </c>
      <c r="D183" s="19">
        <v>5872</v>
      </c>
      <c r="E183" s="19"/>
      <c r="F183" s="21"/>
    </row>
    <row r="184" spans="1:6" ht="15.75" thickBot="1" x14ac:dyDescent="0.3">
      <c r="A184" s="17" t="s">
        <v>583</v>
      </c>
      <c r="B184" s="18" t="s">
        <v>2</v>
      </c>
      <c r="C184" s="18" t="s">
        <v>634</v>
      </c>
      <c r="D184" s="19">
        <v>3940</v>
      </c>
      <c r="E184" s="20"/>
      <c r="F184" s="21"/>
    </row>
    <row r="185" spans="1:6" ht="15.75" thickBot="1" x14ac:dyDescent="0.3">
      <c r="A185" s="17" t="s">
        <v>291</v>
      </c>
      <c r="B185" s="18" t="s">
        <v>60</v>
      </c>
      <c r="C185" s="18" t="s">
        <v>441</v>
      </c>
      <c r="D185" s="19">
        <v>630</v>
      </c>
      <c r="E185" s="20"/>
      <c r="F185" s="21"/>
    </row>
    <row r="186" spans="1:6" x14ac:dyDescent="0.25">
      <c r="A186" s="4" t="s">
        <v>300</v>
      </c>
      <c r="B186" s="23" t="s">
        <v>84</v>
      </c>
      <c r="C186" s="23" t="s">
        <v>445</v>
      </c>
      <c r="D186" s="24">
        <v>2430</v>
      </c>
      <c r="E186" s="25"/>
      <c r="F186" s="26"/>
    </row>
    <row r="187" spans="1:6" x14ac:dyDescent="0.25">
      <c r="A187" s="5" t="s">
        <v>302</v>
      </c>
      <c r="B187" s="28" t="s">
        <v>86</v>
      </c>
      <c r="C187" s="28" t="s">
        <v>447</v>
      </c>
      <c r="D187" s="29">
        <v>1616</v>
      </c>
      <c r="E187" s="30"/>
      <c r="F187" s="31"/>
    </row>
    <row r="188" spans="1:6" x14ac:dyDescent="0.25">
      <c r="A188" s="5" t="s">
        <v>319</v>
      </c>
      <c r="B188" s="28" t="s">
        <v>105</v>
      </c>
      <c r="C188" s="28" t="s">
        <v>445</v>
      </c>
      <c r="D188" s="29">
        <v>1014</v>
      </c>
      <c r="E188" s="30"/>
      <c r="F188" s="31"/>
    </row>
    <row r="189" spans="1:6" x14ac:dyDescent="0.25">
      <c r="A189" s="5" t="s">
        <v>320</v>
      </c>
      <c r="B189" s="28" t="s">
        <v>106</v>
      </c>
      <c r="C189" s="28" t="s">
        <v>445</v>
      </c>
      <c r="D189" s="29">
        <v>5127</v>
      </c>
      <c r="E189" s="30"/>
      <c r="F189" s="31"/>
    </row>
    <row r="190" spans="1:6" ht="15.75" thickBot="1" x14ac:dyDescent="0.3">
      <c r="A190" s="8" t="s">
        <v>303</v>
      </c>
      <c r="B190" s="33" t="s">
        <v>87</v>
      </c>
      <c r="C190" s="33" t="s">
        <v>448</v>
      </c>
      <c r="D190" s="34">
        <v>2074</v>
      </c>
      <c r="E190" s="35">
        <f>D190+D189+D188+D187+D186</f>
        <v>12261</v>
      </c>
      <c r="F190" s="36"/>
    </row>
    <row r="191" spans="1:6" x14ac:dyDescent="0.25">
      <c r="A191" s="22" t="s">
        <v>619</v>
      </c>
      <c r="B191" s="23" t="s">
        <v>66</v>
      </c>
      <c r="C191" s="23" t="s">
        <v>622</v>
      </c>
      <c r="D191" s="24">
        <v>4556</v>
      </c>
      <c r="E191" s="25"/>
      <c r="F191" s="26"/>
    </row>
    <row r="192" spans="1:6" ht="15.75" thickBot="1" x14ac:dyDescent="0.3">
      <c r="A192" s="32" t="s">
        <v>619</v>
      </c>
      <c r="B192" s="33" t="s">
        <v>67</v>
      </c>
      <c r="C192" s="33" t="s">
        <v>619</v>
      </c>
      <c r="D192" s="34">
        <v>6490</v>
      </c>
      <c r="E192" s="35">
        <f>D192+D191</f>
        <v>11046</v>
      </c>
      <c r="F192" s="36"/>
    </row>
    <row r="193" spans="1:6" ht="15.75" thickBot="1" x14ac:dyDescent="0.3">
      <c r="A193" s="2" t="s">
        <v>437</v>
      </c>
      <c r="B193" s="18" t="s">
        <v>278</v>
      </c>
      <c r="C193" s="18" t="s">
        <v>563</v>
      </c>
      <c r="D193" s="19">
        <v>5262</v>
      </c>
      <c r="E193" s="45"/>
      <c r="F193" s="51"/>
    </row>
    <row r="194" spans="1:6" ht="15.75" thickBot="1" x14ac:dyDescent="0.3">
      <c r="A194" s="17" t="s">
        <v>582</v>
      </c>
      <c r="B194" s="18" t="s">
        <v>1</v>
      </c>
      <c r="C194" s="18" t="s">
        <v>634</v>
      </c>
      <c r="D194" s="19">
        <v>2297</v>
      </c>
      <c r="E194" s="20"/>
      <c r="F194" s="21">
        <v>6.81</v>
      </c>
    </row>
    <row r="195" spans="1:6" x14ac:dyDescent="0.25">
      <c r="A195" s="22" t="s">
        <v>353</v>
      </c>
      <c r="B195" s="23" t="s">
        <v>158</v>
      </c>
      <c r="C195" s="23" t="s">
        <v>492</v>
      </c>
      <c r="D195" s="24">
        <v>100</v>
      </c>
      <c r="E195" s="25"/>
      <c r="F195" s="26"/>
    </row>
    <row r="196" spans="1:6" ht="15.75" thickBot="1" x14ac:dyDescent="0.3">
      <c r="A196" s="32" t="s">
        <v>353</v>
      </c>
      <c r="B196" s="33" t="s">
        <v>159</v>
      </c>
      <c r="C196" s="33" t="s">
        <v>492</v>
      </c>
      <c r="D196" s="34">
        <v>300</v>
      </c>
      <c r="E196" s="35">
        <f>D196+D195</f>
        <v>400</v>
      </c>
      <c r="F196" s="36"/>
    </row>
    <row r="197" spans="1:6" x14ac:dyDescent="0.25">
      <c r="A197" s="22" t="s">
        <v>414</v>
      </c>
      <c r="B197" s="23" t="s">
        <v>247</v>
      </c>
      <c r="C197" s="23" t="s">
        <v>547</v>
      </c>
      <c r="D197" s="24">
        <v>3718</v>
      </c>
      <c r="E197" s="25"/>
      <c r="F197" s="26"/>
    </row>
    <row r="198" spans="1:6" ht="15.75" thickBot="1" x14ac:dyDescent="0.3">
      <c r="A198" s="32" t="s">
        <v>414</v>
      </c>
      <c r="B198" s="33" t="s">
        <v>248</v>
      </c>
      <c r="C198" s="33" t="s">
        <v>548</v>
      </c>
      <c r="D198" s="34">
        <v>2087</v>
      </c>
      <c r="E198" s="35">
        <f>D198+D197</f>
        <v>5805</v>
      </c>
      <c r="F198" s="36"/>
    </row>
    <row r="199" spans="1:6" x14ac:dyDescent="0.25">
      <c r="A199" s="4" t="s">
        <v>589</v>
      </c>
      <c r="B199" s="23" t="s">
        <v>8</v>
      </c>
      <c r="C199" s="23" t="s">
        <v>634</v>
      </c>
      <c r="D199" s="24">
        <v>480</v>
      </c>
      <c r="E199" s="25"/>
      <c r="F199" s="26"/>
    </row>
    <row r="200" spans="1:6" x14ac:dyDescent="0.25">
      <c r="A200" s="5" t="s">
        <v>589</v>
      </c>
      <c r="B200" s="28" t="s">
        <v>9</v>
      </c>
      <c r="C200" s="28" t="s">
        <v>634</v>
      </c>
      <c r="D200" s="29">
        <v>1020</v>
      </c>
      <c r="E200" s="30"/>
      <c r="F200" s="31"/>
    </row>
    <row r="201" spans="1:6" ht="15.75" thickBot="1" x14ac:dyDescent="0.3">
      <c r="A201" s="8" t="s">
        <v>589</v>
      </c>
      <c r="B201" s="33" t="s">
        <v>10</v>
      </c>
      <c r="C201" s="33" t="s">
        <v>634</v>
      </c>
      <c r="D201" s="34">
        <v>353</v>
      </c>
      <c r="E201" s="35">
        <f>D201+D200+D199</f>
        <v>1853</v>
      </c>
      <c r="F201" s="36"/>
    </row>
    <row r="202" spans="1:6" ht="15.75" thickBot="1" x14ac:dyDescent="0.3">
      <c r="A202" s="17" t="s">
        <v>390</v>
      </c>
      <c r="B202" s="18" t="s">
        <v>213</v>
      </c>
      <c r="C202" s="18" t="s">
        <v>525</v>
      </c>
      <c r="D202" s="19">
        <v>1923</v>
      </c>
      <c r="E202" s="20"/>
      <c r="F202" s="21"/>
    </row>
    <row r="203" spans="1:6" x14ac:dyDescent="0.25">
      <c r="A203" s="4" t="s">
        <v>593</v>
      </c>
      <c r="B203" s="23" t="s">
        <v>14</v>
      </c>
      <c r="C203" s="23" t="s">
        <v>634</v>
      </c>
      <c r="D203" s="24">
        <v>1300</v>
      </c>
      <c r="E203" s="25"/>
      <c r="F203" s="26"/>
    </row>
    <row r="204" spans="1:6" x14ac:dyDescent="0.25">
      <c r="A204" s="27" t="s">
        <v>592</v>
      </c>
      <c r="B204" s="28" t="s">
        <v>13</v>
      </c>
      <c r="C204" s="28" t="s">
        <v>634</v>
      </c>
      <c r="D204" s="29">
        <v>3494</v>
      </c>
      <c r="E204" s="30"/>
      <c r="F204" s="31"/>
    </row>
    <row r="205" spans="1:6" x14ac:dyDescent="0.25">
      <c r="A205" s="27" t="s">
        <v>591</v>
      </c>
      <c r="B205" s="28" t="s">
        <v>12</v>
      </c>
      <c r="C205" s="28" t="s">
        <v>634</v>
      </c>
      <c r="D205" s="29">
        <v>450</v>
      </c>
      <c r="E205" s="29"/>
      <c r="F205" s="31"/>
    </row>
    <row r="206" spans="1:6" ht="15.75" thickBot="1" x14ac:dyDescent="0.3">
      <c r="A206" s="8" t="s">
        <v>590</v>
      </c>
      <c r="B206" s="33" t="s">
        <v>11</v>
      </c>
      <c r="C206" s="33" t="s">
        <v>634</v>
      </c>
      <c r="D206" s="34">
        <v>2700</v>
      </c>
      <c r="E206" s="35">
        <f>D206+D205+D204+D203</f>
        <v>7944</v>
      </c>
      <c r="F206" s="36"/>
    </row>
    <row r="207" spans="1:6" ht="15.75" thickBot="1" x14ac:dyDescent="0.3">
      <c r="A207" s="6" t="s">
        <v>646</v>
      </c>
      <c r="B207" s="23" t="s">
        <v>75</v>
      </c>
      <c r="C207" s="38" t="s">
        <v>655</v>
      </c>
      <c r="D207" s="40">
        <v>8680</v>
      </c>
      <c r="E207" s="25"/>
      <c r="F207" s="26"/>
    </row>
    <row r="208" spans="1:6" ht="15.75" thickBot="1" x14ac:dyDescent="0.3">
      <c r="A208" s="7" t="s">
        <v>647</v>
      </c>
      <c r="B208" s="33" t="s">
        <v>76</v>
      </c>
      <c r="C208" s="38" t="s">
        <v>655</v>
      </c>
      <c r="D208" s="41">
        <v>10770</v>
      </c>
      <c r="E208" s="35">
        <f>D207+D208</f>
        <v>19450</v>
      </c>
      <c r="F208" s="36"/>
    </row>
    <row r="209" spans="1:6" ht="15.75" thickBot="1" x14ac:dyDescent="0.3">
      <c r="A209" s="2" t="s">
        <v>345</v>
      </c>
      <c r="B209" s="18" t="s">
        <v>145</v>
      </c>
      <c r="C209" s="18" t="s">
        <v>484</v>
      </c>
      <c r="D209" s="19">
        <v>4780</v>
      </c>
      <c r="E209" s="20"/>
      <c r="F209" s="21"/>
    </row>
    <row r="210" spans="1:6" ht="15.75" thickBot="1" x14ac:dyDescent="0.3">
      <c r="A210" s="17" t="s">
        <v>283</v>
      </c>
      <c r="B210" s="18" t="s">
        <v>51</v>
      </c>
      <c r="C210" s="18" t="s">
        <v>441</v>
      </c>
      <c r="D210" s="19">
        <v>4690</v>
      </c>
      <c r="E210" s="20"/>
      <c r="F210" s="21"/>
    </row>
    <row r="211" spans="1:6" ht="15.75" thickBot="1" x14ac:dyDescent="0.3">
      <c r="A211" s="17" t="s">
        <v>616</v>
      </c>
      <c r="B211" s="18" t="s">
        <v>48</v>
      </c>
      <c r="C211" s="18" t="s">
        <v>632</v>
      </c>
      <c r="D211" s="19">
        <v>2500</v>
      </c>
      <c r="E211" s="20"/>
      <c r="F211" s="21"/>
    </row>
    <row r="212" spans="1:6" x14ac:dyDescent="0.25">
      <c r="A212" s="22" t="s">
        <v>620</v>
      </c>
      <c r="B212" s="23" t="s">
        <v>68</v>
      </c>
      <c r="C212" s="23" t="s">
        <v>623</v>
      </c>
      <c r="D212" s="24">
        <v>3131</v>
      </c>
      <c r="E212" s="25"/>
      <c r="F212" s="26"/>
    </row>
    <row r="213" spans="1:6" ht="15.75" thickBot="1" x14ac:dyDescent="0.3">
      <c r="A213" s="32" t="s">
        <v>620</v>
      </c>
      <c r="B213" s="33" t="s">
        <v>69</v>
      </c>
      <c r="C213" s="33" t="s">
        <v>624</v>
      </c>
      <c r="D213" s="34">
        <v>6306</v>
      </c>
      <c r="E213" s="35">
        <f>D213+D212</f>
        <v>9437</v>
      </c>
      <c r="F213" s="36"/>
    </row>
    <row r="214" spans="1:6" ht="15.75" thickBot="1" x14ac:dyDescent="0.3">
      <c r="A214" s="17" t="s">
        <v>331</v>
      </c>
      <c r="B214" s="18" t="s">
        <v>125</v>
      </c>
      <c r="C214" s="18" t="s">
        <v>470</v>
      </c>
      <c r="D214" s="19">
        <v>13127</v>
      </c>
      <c r="E214" s="20"/>
      <c r="F214" s="21"/>
    </row>
    <row r="215" spans="1:6" ht="15.75" thickBot="1" x14ac:dyDescent="0.3">
      <c r="A215" s="17" t="s">
        <v>327</v>
      </c>
      <c r="B215" s="18" t="s">
        <v>119</v>
      </c>
      <c r="C215" s="18" t="s">
        <v>466</v>
      </c>
      <c r="D215" s="19">
        <v>2045</v>
      </c>
      <c r="E215" s="20"/>
      <c r="F215" s="21"/>
    </row>
    <row r="216" spans="1:6" ht="15.75" thickBot="1" x14ac:dyDescent="0.3">
      <c r="A216" s="2" t="s">
        <v>400</v>
      </c>
      <c r="B216" s="18" t="s">
        <v>226</v>
      </c>
      <c r="C216" s="18" t="s">
        <v>532</v>
      </c>
      <c r="D216" s="19">
        <v>4550</v>
      </c>
      <c r="E216" s="20"/>
      <c r="F216" s="21"/>
    </row>
    <row r="217" spans="1:6" ht="15.75" thickBot="1" x14ac:dyDescent="0.3">
      <c r="A217" s="2" t="s">
        <v>608</v>
      </c>
      <c r="B217" s="18" t="s">
        <v>38</v>
      </c>
      <c r="C217" s="18" t="s">
        <v>634</v>
      </c>
      <c r="D217" s="19">
        <v>1283</v>
      </c>
      <c r="E217" s="20"/>
      <c r="F217" s="21"/>
    </row>
    <row r="218" spans="1:6" ht="15.75" thickBot="1" x14ac:dyDescent="0.3">
      <c r="A218" s="2" t="s">
        <v>440</v>
      </c>
      <c r="B218" s="18" t="s">
        <v>281</v>
      </c>
      <c r="C218" s="18" t="s">
        <v>565</v>
      </c>
      <c r="D218" s="19">
        <v>451</v>
      </c>
      <c r="E218" s="45"/>
      <c r="F218" s="51"/>
    </row>
    <row r="219" spans="1:6" x14ac:dyDescent="0.25">
      <c r="A219" s="4" t="s">
        <v>401</v>
      </c>
      <c r="B219" s="23" t="s">
        <v>227</v>
      </c>
      <c r="C219" s="23" t="s">
        <v>533</v>
      </c>
      <c r="D219" s="24">
        <v>3241</v>
      </c>
      <c r="E219" s="25"/>
      <c r="F219" s="26"/>
    </row>
    <row r="220" spans="1:6" ht="15.75" thickBot="1" x14ac:dyDescent="0.3">
      <c r="A220" s="8" t="s">
        <v>401</v>
      </c>
      <c r="B220" s="33" t="s">
        <v>228</v>
      </c>
      <c r="C220" s="33" t="s">
        <v>534</v>
      </c>
      <c r="D220" s="34">
        <v>6462</v>
      </c>
      <c r="E220" s="35">
        <f>D220+D219</f>
        <v>9703</v>
      </c>
      <c r="F220" s="36"/>
    </row>
    <row r="221" spans="1:6" x14ac:dyDescent="0.25">
      <c r="A221" s="22" t="s">
        <v>317</v>
      </c>
      <c r="B221" s="23" t="s">
        <v>103</v>
      </c>
      <c r="C221" s="23" t="s">
        <v>457</v>
      </c>
      <c r="D221" s="24">
        <v>5298</v>
      </c>
      <c r="E221" s="25"/>
      <c r="F221" s="26"/>
    </row>
    <row r="222" spans="1:6" ht="15.75" thickBot="1" x14ac:dyDescent="0.3">
      <c r="A222" s="32" t="s">
        <v>318</v>
      </c>
      <c r="B222" s="33" t="s">
        <v>104</v>
      </c>
      <c r="C222" s="33" t="s">
        <v>446</v>
      </c>
      <c r="D222" s="34">
        <v>2382</v>
      </c>
      <c r="E222" s="35">
        <f>D222+D221</f>
        <v>7680</v>
      </c>
      <c r="F222" s="36"/>
    </row>
    <row r="223" spans="1:6" x14ac:dyDescent="0.25">
      <c r="A223" s="22" t="s">
        <v>377</v>
      </c>
      <c r="B223" s="23" t="s">
        <v>191</v>
      </c>
      <c r="C223" s="23" t="s">
        <v>513</v>
      </c>
      <c r="D223" s="24">
        <v>7513</v>
      </c>
      <c r="E223" s="25"/>
      <c r="F223" s="26"/>
    </row>
    <row r="224" spans="1:6" x14ac:dyDescent="0.25">
      <c r="A224" s="27" t="s">
        <v>377</v>
      </c>
      <c r="B224" s="28" t="s">
        <v>192</v>
      </c>
      <c r="C224" s="28" t="s">
        <v>513</v>
      </c>
      <c r="D224" s="29">
        <v>2</v>
      </c>
      <c r="E224" s="30"/>
      <c r="F224" s="31"/>
    </row>
    <row r="225" spans="1:6" ht="15.75" thickBot="1" x14ac:dyDescent="0.3">
      <c r="A225" s="8" t="s">
        <v>436</v>
      </c>
      <c r="B225" s="33" t="s">
        <v>277</v>
      </c>
      <c r="C225" s="33" t="s">
        <v>513</v>
      </c>
      <c r="D225" s="16">
        <v>8695</v>
      </c>
      <c r="E225" s="48">
        <f>D225+D224+D223</f>
        <v>16210</v>
      </c>
      <c r="F225" s="55"/>
    </row>
    <row r="226" spans="1:6" ht="15.75" thickBot="1" x14ac:dyDescent="0.3">
      <c r="A226" s="17" t="s">
        <v>654</v>
      </c>
      <c r="B226" s="18" t="s">
        <v>90</v>
      </c>
      <c r="C226" s="18" t="s">
        <v>450</v>
      </c>
      <c r="D226" s="19">
        <v>2631</v>
      </c>
      <c r="E226" s="20"/>
      <c r="F226" s="21"/>
    </row>
    <row r="227" spans="1:6" x14ac:dyDescent="0.25">
      <c r="A227" s="22" t="s">
        <v>326</v>
      </c>
      <c r="B227" s="23" t="s">
        <v>117</v>
      </c>
      <c r="C227" s="38" t="s">
        <v>570</v>
      </c>
      <c r="D227" s="24">
        <v>3974</v>
      </c>
      <c r="E227" s="25"/>
      <c r="F227" s="26"/>
    </row>
    <row r="228" spans="1:6" ht="15.75" thickBot="1" x14ac:dyDescent="0.3">
      <c r="A228" s="32" t="s">
        <v>326</v>
      </c>
      <c r="B228" s="33" t="s">
        <v>118</v>
      </c>
      <c r="C228" s="39" t="s">
        <v>570</v>
      </c>
      <c r="D228" s="34">
        <v>3846</v>
      </c>
      <c r="E228" s="35">
        <f>D228+D227</f>
        <v>7820</v>
      </c>
      <c r="F228" s="36"/>
    </row>
    <row r="229" spans="1:6" ht="15.75" thickBot="1" x14ac:dyDescent="0.3">
      <c r="A229" s="17" t="s">
        <v>397</v>
      </c>
      <c r="B229" s="18" t="s">
        <v>223</v>
      </c>
      <c r="C229" s="18" t="s">
        <v>530</v>
      </c>
      <c r="D229" s="19">
        <v>500</v>
      </c>
      <c r="E229" s="20"/>
      <c r="F229" s="21"/>
    </row>
    <row r="230" spans="1:6" ht="15.75" thickBot="1" x14ac:dyDescent="0.3">
      <c r="A230" s="17" t="s">
        <v>334</v>
      </c>
      <c r="B230" s="18" t="s">
        <v>129</v>
      </c>
      <c r="C230" s="18" t="s">
        <v>473</v>
      </c>
      <c r="D230" s="19">
        <v>6200</v>
      </c>
      <c r="E230" s="20"/>
      <c r="F230" s="21"/>
    </row>
    <row r="231" spans="1:6" x14ac:dyDescent="0.25">
      <c r="A231" s="4" t="s">
        <v>287</v>
      </c>
      <c r="B231" s="23" t="s">
        <v>56</v>
      </c>
      <c r="C231" s="23" t="s">
        <v>441</v>
      </c>
      <c r="D231" s="24">
        <v>1636</v>
      </c>
      <c r="E231" s="25"/>
      <c r="F231" s="26"/>
    </row>
    <row r="232" spans="1:6" ht="15.75" thickBot="1" x14ac:dyDescent="0.3">
      <c r="A232" s="32" t="s">
        <v>288</v>
      </c>
      <c r="B232" s="33" t="s">
        <v>57</v>
      </c>
      <c r="C232" s="33" t="s">
        <v>441</v>
      </c>
      <c r="D232" s="34">
        <v>4228</v>
      </c>
      <c r="E232" s="35">
        <f>D232+D231</f>
        <v>5864</v>
      </c>
      <c r="F232" s="36"/>
    </row>
    <row r="233" spans="1:6" ht="15.75" thickBot="1" x14ac:dyDescent="0.3">
      <c r="A233" s="64" t="s">
        <v>351</v>
      </c>
      <c r="B233" s="65" t="s">
        <v>155</v>
      </c>
      <c r="C233" s="65" t="s">
        <v>490</v>
      </c>
      <c r="D233" s="66">
        <v>2220</v>
      </c>
      <c r="E233" s="67"/>
      <c r="F233" s="21"/>
    </row>
    <row r="234" spans="1:6" x14ac:dyDescent="0.25">
      <c r="A234" s="4" t="s">
        <v>595</v>
      </c>
      <c r="B234" s="23" t="s">
        <v>16</v>
      </c>
      <c r="C234" s="23" t="s">
        <v>634</v>
      </c>
      <c r="D234" s="24">
        <v>1936</v>
      </c>
      <c r="E234" s="25"/>
      <c r="F234" s="26"/>
    </row>
    <row r="235" spans="1:6" x14ac:dyDescent="0.25">
      <c r="A235" s="5" t="s">
        <v>598</v>
      </c>
      <c r="B235" s="28" t="s">
        <v>27</v>
      </c>
      <c r="C235" s="28" t="s">
        <v>634</v>
      </c>
      <c r="D235" s="29">
        <v>2024</v>
      </c>
      <c r="E235" s="30"/>
      <c r="F235" s="31"/>
    </row>
    <row r="236" spans="1:6" x14ac:dyDescent="0.25">
      <c r="A236" s="5" t="s">
        <v>597</v>
      </c>
      <c r="B236" s="28" t="s">
        <v>26</v>
      </c>
      <c r="C236" s="28" t="s">
        <v>634</v>
      </c>
      <c r="D236" s="29">
        <v>3245</v>
      </c>
      <c r="E236" s="30"/>
      <c r="F236" s="31"/>
    </row>
    <row r="237" spans="1:6" x14ac:dyDescent="0.25">
      <c r="A237" s="5" t="s">
        <v>639</v>
      </c>
      <c r="B237" s="28" t="s">
        <v>17</v>
      </c>
      <c r="C237" s="28" t="s">
        <v>626</v>
      </c>
      <c r="D237" s="29">
        <v>2394</v>
      </c>
      <c r="E237" s="30"/>
      <c r="F237" s="31"/>
    </row>
    <row r="238" spans="1:6" ht="15.75" thickBot="1" x14ac:dyDescent="0.3">
      <c r="A238" s="8" t="s">
        <v>596</v>
      </c>
      <c r="B238" s="33" t="s">
        <v>18</v>
      </c>
      <c r="C238" s="33" t="s">
        <v>634</v>
      </c>
      <c r="D238" s="34">
        <v>978</v>
      </c>
      <c r="E238" s="35">
        <f>D238+D237+D236+D235+D234</f>
        <v>10577</v>
      </c>
      <c r="F238" s="36"/>
    </row>
    <row r="239" spans="1:6" ht="15.75" thickBot="1" x14ac:dyDescent="0.3">
      <c r="A239" s="17" t="s">
        <v>403</v>
      </c>
      <c r="B239" s="18" t="s">
        <v>231</v>
      </c>
      <c r="C239" s="37" t="s">
        <v>566</v>
      </c>
      <c r="D239" s="19">
        <v>4834</v>
      </c>
      <c r="E239" s="20"/>
      <c r="F239" s="21">
        <v>5</v>
      </c>
    </row>
    <row r="240" spans="1:6" x14ac:dyDescent="0.25">
      <c r="A240" s="4" t="s">
        <v>609</v>
      </c>
      <c r="B240" s="23" t="s">
        <v>39</v>
      </c>
      <c r="C240" s="23" t="s">
        <v>634</v>
      </c>
      <c r="D240" s="24">
        <v>1950</v>
      </c>
      <c r="E240" s="25"/>
      <c r="F240" s="26"/>
    </row>
    <row r="241" spans="1:8" ht="15.75" thickBot="1" x14ac:dyDescent="0.3">
      <c r="A241" s="8" t="s">
        <v>609</v>
      </c>
      <c r="B241" s="33" t="s">
        <v>40</v>
      </c>
      <c r="C241" s="33" t="s">
        <v>634</v>
      </c>
      <c r="D241" s="34">
        <v>3920</v>
      </c>
      <c r="E241" s="35">
        <f>D241+D240</f>
        <v>5870</v>
      </c>
      <c r="F241" s="36"/>
    </row>
    <row r="242" spans="1:8" x14ac:dyDescent="0.25">
      <c r="A242" s="22" t="s">
        <v>322</v>
      </c>
      <c r="B242" s="23" t="s">
        <v>111</v>
      </c>
      <c r="C242" s="23" t="s">
        <v>461</v>
      </c>
      <c r="D242" s="24">
        <v>7070</v>
      </c>
      <c r="E242" s="25"/>
      <c r="F242" s="26">
        <v>31.4</v>
      </c>
    </row>
    <row r="243" spans="1:8" ht="15.75" thickBot="1" x14ac:dyDescent="0.3">
      <c r="A243" s="32" t="s">
        <v>322</v>
      </c>
      <c r="B243" s="33" t="s">
        <v>112</v>
      </c>
      <c r="C243" s="33" t="s">
        <v>461</v>
      </c>
      <c r="D243" s="34">
        <v>3648</v>
      </c>
      <c r="E243" s="35">
        <f>D243+D242</f>
        <v>10718</v>
      </c>
      <c r="F243" s="36"/>
      <c r="H243" s="15"/>
    </row>
    <row r="244" spans="1:8" x14ac:dyDescent="0.25">
      <c r="A244" s="22" t="s">
        <v>398</v>
      </c>
      <c r="B244" s="23" t="s">
        <v>224</v>
      </c>
      <c r="C244" s="23" t="s">
        <v>531</v>
      </c>
      <c r="D244" s="24">
        <v>1715</v>
      </c>
      <c r="E244" s="25"/>
      <c r="F244" s="26"/>
    </row>
    <row r="245" spans="1:8" ht="15.75" thickBot="1" x14ac:dyDescent="0.3">
      <c r="A245" s="8" t="s">
        <v>399</v>
      </c>
      <c r="B245" s="33" t="s">
        <v>225</v>
      </c>
      <c r="C245" s="33" t="s">
        <v>531</v>
      </c>
      <c r="D245" s="34">
        <v>2000</v>
      </c>
      <c r="E245" s="35">
        <f>D245+D244</f>
        <v>3715</v>
      </c>
      <c r="F245" s="36"/>
    </row>
    <row r="246" spans="1:8" ht="15.75" thickBot="1" x14ac:dyDescent="0.3">
      <c r="A246" s="17" t="s">
        <v>604</v>
      </c>
      <c r="B246" s="18" t="s">
        <v>34</v>
      </c>
      <c r="C246" s="18" t="s">
        <v>634</v>
      </c>
      <c r="D246" s="19">
        <v>711</v>
      </c>
      <c r="E246" s="20"/>
      <c r="F246" s="21"/>
    </row>
    <row r="247" spans="1:8" ht="15.75" thickBot="1" x14ac:dyDescent="0.3">
      <c r="A247" s="17" t="s">
        <v>603</v>
      </c>
      <c r="B247" s="18" t="s">
        <v>33</v>
      </c>
      <c r="C247" s="18" t="s">
        <v>634</v>
      </c>
      <c r="D247" s="19">
        <v>1275</v>
      </c>
      <c r="E247" s="20"/>
      <c r="F247" s="21"/>
    </row>
    <row r="248" spans="1:8" ht="15.75" thickBot="1" x14ac:dyDescent="0.3">
      <c r="A248" s="17" t="s">
        <v>606</v>
      </c>
      <c r="B248" s="18" t="s">
        <v>36</v>
      </c>
      <c r="C248" s="18" t="s">
        <v>634</v>
      </c>
      <c r="D248" s="19">
        <v>297</v>
      </c>
      <c r="E248" s="20"/>
      <c r="F248" s="21"/>
    </row>
    <row r="249" spans="1:8" x14ac:dyDescent="0.25">
      <c r="A249" s="22" t="s">
        <v>430</v>
      </c>
      <c r="B249" s="23" t="s">
        <v>268</v>
      </c>
      <c r="C249" s="23" t="s">
        <v>550</v>
      </c>
      <c r="D249" s="24">
        <v>1400</v>
      </c>
      <c r="E249" s="25"/>
      <c r="F249" s="26"/>
    </row>
    <row r="250" spans="1:8" x14ac:dyDescent="0.25">
      <c r="A250" s="27" t="s">
        <v>418</v>
      </c>
      <c r="B250" s="28" t="s">
        <v>253</v>
      </c>
      <c r="C250" s="28" t="s">
        <v>553</v>
      </c>
      <c r="D250" s="29">
        <v>7920</v>
      </c>
      <c r="E250" s="30"/>
      <c r="F250" s="31"/>
    </row>
    <row r="251" spans="1:8" x14ac:dyDescent="0.25">
      <c r="A251" s="27" t="s">
        <v>419</v>
      </c>
      <c r="B251" s="28" t="s">
        <v>254</v>
      </c>
      <c r="C251" s="28" t="s">
        <v>553</v>
      </c>
      <c r="D251" s="29">
        <v>4925</v>
      </c>
      <c r="E251" s="30"/>
      <c r="F251" s="31"/>
    </row>
    <row r="252" spans="1:8" x14ac:dyDescent="0.25">
      <c r="A252" s="27" t="s">
        <v>424</v>
      </c>
      <c r="B252" s="28" t="s">
        <v>260</v>
      </c>
      <c r="C252" s="28" t="s">
        <v>550</v>
      </c>
      <c r="D252" s="29">
        <v>10740</v>
      </c>
      <c r="E252" s="30"/>
      <c r="F252" s="31"/>
    </row>
    <row r="253" spans="1:8" x14ac:dyDescent="0.25">
      <c r="A253" s="27" t="s">
        <v>429</v>
      </c>
      <c r="B253" s="28" t="s">
        <v>267</v>
      </c>
      <c r="C253" s="28" t="s">
        <v>550</v>
      </c>
      <c r="D253" s="29">
        <v>6165</v>
      </c>
      <c r="E253" s="30"/>
      <c r="F253" s="31"/>
    </row>
    <row r="254" spans="1:8" x14ac:dyDescent="0.25">
      <c r="A254" s="27" t="s">
        <v>427</v>
      </c>
      <c r="B254" s="28" t="s">
        <v>263</v>
      </c>
      <c r="C254" s="28" t="s">
        <v>550</v>
      </c>
      <c r="D254" s="29">
        <v>13027</v>
      </c>
      <c r="E254" s="30"/>
      <c r="F254" s="31"/>
    </row>
    <row r="255" spans="1:8" x14ac:dyDescent="0.25">
      <c r="A255" s="27" t="s">
        <v>427</v>
      </c>
      <c r="B255" s="28" t="s">
        <v>270</v>
      </c>
      <c r="C255" s="28" t="s">
        <v>550</v>
      </c>
      <c r="D255" s="29">
        <v>1720</v>
      </c>
      <c r="E255" s="47"/>
      <c r="F255" s="53"/>
    </row>
    <row r="256" spans="1:8" x14ac:dyDescent="0.25">
      <c r="A256" s="27" t="s">
        <v>428</v>
      </c>
      <c r="B256" s="28" t="s">
        <v>266</v>
      </c>
      <c r="C256" s="28" t="s">
        <v>641</v>
      </c>
      <c r="D256" s="29">
        <v>5598</v>
      </c>
      <c r="E256" s="30"/>
      <c r="F256" s="31"/>
    </row>
    <row r="257" spans="1:6" x14ac:dyDescent="0.25">
      <c r="A257" s="27" t="s">
        <v>422</v>
      </c>
      <c r="B257" s="28" t="s">
        <v>257</v>
      </c>
      <c r="C257" s="28" t="s">
        <v>554</v>
      </c>
      <c r="D257" s="29">
        <v>7478</v>
      </c>
      <c r="E257" s="30"/>
      <c r="F257" s="31"/>
    </row>
    <row r="258" spans="1:6" x14ac:dyDescent="0.25">
      <c r="A258" s="27" t="s">
        <v>426</v>
      </c>
      <c r="B258" s="28" t="s">
        <v>262</v>
      </c>
      <c r="C258" s="28" t="s">
        <v>550</v>
      </c>
      <c r="D258" s="29">
        <v>3818</v>
      </c>
      <c r="E258" s="30"/>
      <c r="F258" s="31"/>
    </row>
    <row r="259" spans="1:6" x14ac:dyDescent="0.25">
      <c r="A259" s="27" t="s">
        <v>416</v>
      </c>
      <c r="B259" s="28" t="s">
        <v>250</v>
      </c>
      <c r="C259" s="28" t="s">
        <v>550</v>
      </c>
      <c r="D259" s="29">
        <v>4755</v>
      </c>
      <c r="E259" s="30"/>
      <c r="F259" s="31"/>
    </row>
    <row r="260" spans="1:6" x14ac:dyDescent="0.25">
      <c r="A260" s="27" t="s">
        <v>416</v>
      </c>
      <c r="B260" s="28" t="s">
        <v>259</v>
      </c>
      <c r="C260" s="28" t="s">
        <v>550</v>
      </c>
      <c r="D260" s="29">
        <v>2725</v>
      </c>
      <c r="E260" s="30"/>
      <c r="F260" s="31"/>
    </row>
    <row r="261" spans="1:6" x14ac:dyDescent="0.25">
      <c r="A261" s="5" t="s">
        <v>431</v>
      </c>
      <c r="B261" s="28" t="s">
        <v>269</v>
      </c>
      <c r="C261" s="28" t="s">
        <v>550</v>
      </c>
      <c r="D261" s="29">
        <v>1499</v>
      </c>
      <c r="E261" s="30"/>
      <c r="F261" s="31"/>
    </row>
    <row r="262" spans="1:6" x14ac:dyDescent="0.25">
      <c r="A262" s="27" t="s">
        <v>423</v>
      </c>
      <c r="B262" s="28" t="s">
        <v>258</v>
      </c>
      <c r="C262" s="28" t="s">
        <v>554</v>
      </c>
      <c r="D262" s="29">
        <v>707</v>
      </c>
      <c r="E262" s="30"/>
      <c r="F262" s="31"/>
    </row>
    <row r="263" spans="1:6" x14ac:dyDescent="0.25">
      <c r="A263" s="5" t="s">
        <v>388</v>
      </c>
      <c r="B263" s="28" t="s">
        <v>211</v>
      </c>
      <c r="C263" s="28" t="s">
        <v>523</v>
      </c>
      <c r="D263" s="29">
        <v>2963</v>
      </c>
      <c r="E263" s="30"/>
      <c r="F263" s="31"/>
    </row>
    <row r="264" spans="1:6" x14ac:dyDescent="0.25">
      <c r="A264" s="27" t="s">
        <v>389</v>
      </c>
      <c r="B264" s="28" t="s">
        <v>212</v>
      </c>
      <c r="C264" s="28" t="s">
        <v>524</v>
      </c>
      <c r="D264" s="29">
        <v>2126</v>
      </c>
      <c r="E264" s="30"/>
      <c r="F264" s="31"/>
    </row>
    <row r="265" spans="1:6" x14ac:dyDescent="0.25">
      <c r="A265" s="27" t="s">
        <v>389</v>
      </c>
      <c r="B265" s="28" t="s">
        <v>230</v>
      </c>
      <c r="C265" s="28" t="s">
        <v>524</v>
      </c>
      <c r="D265" s="29">
        <v>2912</v>
      </c>
      <c r="E265" s="30"/>
      <c r="F265" s="31"/>
    </row>
    <row r="266" spans="1:6" x14ac:dyDescent="0.25">
      <c r="A266" s="27" t="s">
        <v>411</v>
      </c>
      <c r="B266" s="28" t="s">
        <v>242</v>
      </c>
      <c r="C266" s="28" t="s">
        <v>544</v>
      </c>
      <c r="D266" s="29">
        <v>1914</v>
      </c>
      <c r="E266" s="30"/>
      <c r="F266" s="31"/>
    </row>
    <row r="267" spans="1:6" x14ac:dyDescent="0.25">
      <c r="A267" s="27" t="s">
        <v>386</v>
      </c>
      <c r="B267" s="28" t="s">
        <v>209</v>
      </c>
      <c r="C267" s="28" t="s">
        <v>523</v>
      </c>
      <c r="D267" s="29">
        <v>1047</v>
      </c>
      <c r="E267" s="30"/>
      <c r="F267" s="31"/>
    </row>
    <row r="268" spans="1:6" x14ac:dyDescent="0.25">
      <c r="A268" s="5" t="s">
        <v>413</v>
      </c>
      <c r="B268" s="28" t="s">
        <v>245</v>
      </c>
      <c r="C268" s="42" t="s">
        <v>572</v>
      </c>
      <c r="D268" s="29">
        <v>1716</v>
      </c>
      <c r="E268" s="30"/>
      <c r="F268" s="31"/>
    </row>
    <row r="269" spans="1:6" x14ac:dyDescent="0.25">
      <c r="A269" s="5" t="s">
        <v>413</v>
      </c>
      <c r="B269" s="28" t="s">
        <v>246</v>
      </c>
      <c r="C269" s="42" t="s">
        <v>572</v>
      </c>
      <c r="D269" s="29">
        <v>787</v>
      </c>
      <c r="E269" s="30"/>
      <c r="F269" s="31"/>
    </row>
    <row r="270" spans="1:6" ht="15.75" thickBot="1" x14ac:dyDescent="0.3">
      <c r="A270" s="32" t="s">
        <v>415</v>
      </c>
      <c r="B270" s="33" t="s">
        <v>249</v>
      </c>
      <c r="C270" s="33" t="s">
        <v>549</v>
      </c>
      <c r="D270" s="34">
        <v>7829</v>
      </c>
      <c r="E270" s="35">
        <f>D270+D269+D268+D267+D266+D265+D264+D263+D262+D261+D260+D259+D258+D257+D256+D255+D254+D253+D252+D251+D250+D249</f>
        <v>93771</v>
      </c>
      <c r="F270" s="36"/>
    </row>
    <row r="271" spans="1:6" ht="15.75" thickBot="1" x14ac:dyDescent="0.3">
      <c r="A271" s="2" t="s">
        <v>568</v>
      </c>
      <c r="B271" s="18" t="s">
        <v>569</v>
      </c>
      <c r="C271" s="18"/>
      <c r="D271" s="11"/>
      <c r="E271" s="45"/>
      <c r="F271" s="51"/>
    </row>
    <row r="272" spans="1:6" x14ac:dyDescent="0.25">
      <c r="A272" s="4" t="s">
        <v>355</v>
      </c>
      <c r="B272" s="23" t="s">
        <v>161</v>
      </c>
      <c r="C272" s="23" t="s">
        <v>494</v>
      </c>
      <c r="D272" s="24">
        <v>2600</v>
      </c>
      <c r="E272" s="25"/>
      <c r="F272" s="26"/>
    </row>
    <row r="273" spans="1:39" ht="15.75" thickBot="1" x14ac:dyDescent="0.3">
      <c r="A273" s="32" t="s">
        <v>355</v>
      </c>
      <c r="B273" s="33" t="s">
        <v>164</v>
      </c>
      <c r="C273" s="33" t="s">
        <v>497</v>
      </c>
      <c r="D273" s="34">
        <v>2000</v>
      </c>
      <c r="E273" s="35">
        <f>D273+D272</f>
        <v>4600</v>
      </c>
      <c r="F273" s="36"/>
      <c r="I273" s="15"/>
    </row>
    <row r="274" spans="1:39" x14ac:dyDescent="0.25">
      <c r="A274" s="22" t="s">
        <v>573</v>
      </c>
      <c r="B274" s="23" t="s">
        <v>194</v>
      </c>
      <c r="C274" s="23" t="s">
        <v>574</v>
      </c>
      <c r="D274" s="24">
        <v>1519</v>
      </c>
      <c r="E274" s="25"/>
      <c r="F274" s="26"/>
    </row>
    <row r="275" spans="1:39" ht="15.75" thickBot="1" x14ac:dyDescent="0.3">
      <c r="A275" s="32" t="s">
        <v>578</v>
      </c>
      <c r="B275" s="33" t="s">
        <v>199</v>
      </c>
      <c r="C275" s="33" t="s">
        <v>579</v>
      </c>
      <c r="D275" s="34">
        <v>500</v>
      </c>
      <c r="E275" s="35">
        <f>D275+D274</f>
        <v>2019</v>
      </c>
      <c r="F275" s="36"/>
    </row>
    <row r="276" spans="1:39" x14ac:dyDescent="0.25">
      <c r="A276" s="22" t="s">
        <v>406</v>
      </c>
      <c r="B276" s="23" t="s">
        <v>234</v>
      </c>
      <c r="C276" s="23" t="s">
        <v>538</v>
      </c>
      <c r="D276" s="24">
        <v>1735</v>
      </c>
      <c r="E276" s="25"/>
      <c r="F276" s="26"/>
    </row>
    <row r="277" spans="1:39" ht="15.75" thickBot="1" x14ac:dyDescent="0.3">
      <c r="A277" s="32" t="s">
        <v>406</v>
      </c>
      <c r="B277" s="33" t="s">
        <v>235</v>
      </c>
      <c r="C277" s="33" t="s">
        <v>538</v>
      </c>
      <c r="D277" s="34">
        <v>13952</v>
      </c>
      <c r="E277" s="35">
        <f>D277+D276</f>
        <v>15687</v>
      </c>
      <c r="F277" s="36"/>
    </row>
    <row r="278" spans="1:39" ht="15.75" thickBot="1" x14ac:dyDescent="0.3">
      <c r="A278" s="2" t="s">
        <v>600</v>
      </c>
      <c r="B278" s="18" t="s">
        <v>29</v>
      </c>
      <c r="C278" s="18" t="s">
        <v>627</v>
      </c>
      <c r="D278" s="19">
        <v>8346</v>
      </c>
      <c r="E278" s="20"/>
      <c r="F278" s="21"/>
    </row>
    <row r="279" spans="1:39" customFormat="1" ht="19.5" thickBot="1" x14ac:dyDescent="0.35">
      <c r="A279" s="68" t="s">
        <v>656</v>
      </c>
      <c r="B279" s="69"/>
      <c r="C279" s="69"/>
      <c r="D279" s="69"/>
      <c r="E279" s="69"/>
      <c r="F279" s="70"/>
      <c r="I279" s="3"/>
    </row>
    <row r="280" spans="1:39" customFormat="1" ht="32.25" thickBot="1" x14ac:dyDescent="0.3">
      <c r="A280" s="71" t="s">
        <v>657</v>
      </c>
      <c r="B280" s="72"/>
      <c r="C280" s="72"/>
      <c r="D280" s="72"/>
      <c r="E280" s="72"/>
      <c r="F280" s="7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customFormat="1" ht="21" x14ac:dyDescent="0.35">
      <c r="A281" s="59" t="s">
        <v>658</v>
      </c>
      <c r="B281" s="59"/>
      <c r="C281" s="59"/>
      <c r="D281" s="10"/>
      <c r="E281" s="49"/>
      <c r="F281" s="50"/>
    </row>
    <row r="282" spans="1:39" ht="31.5" x14ac:dyDescent="0.5">
      <c r="A282" s="60" t="s">
        <v>659</v>
      </c>
      <c r="B282" s="61"/>
      <c r="C282" s="61"/>
      <c r="D282" s="62" t="s">
        <v>660</v>
      </c>
      <c r="E282" s="63"/>
      <c r="F282" s="61"/>
    </row>
  </sheetData>
  <sortState ref="A4:D5">
    <sortCondition ref="B4:B7"/>
  </sortState>
  <mergeCells count="3">
    <mergeCell ref="A279:F279"/>
    <mergeCell ref="A280:F280"/>
    <mergeCell ref="A1:F1"/>
  </mergeCells>
  <pageMargins left="0.19685039370078741" right="0.19685039370078741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cols>
    <col min="4" max="4" width="12.42578125" bestFit="1" customWidth="1"/>
    <col min="6" max="6" width="9.140625" customWidth="1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971797A8FD88499E7DC6E9424E0010" ma:contentTypeVersion="13" ma:contentTypeDescription="Vytvoří nový dokument" ma:contentTypeScope="" ma:versionID="1825a2d50aff2c352b0cad15fc95ac10">
  <xsd:schema xmlns:xsd="http://www.w3.org/2001/XMLSchema" xmlns:xs="http://www.w3.org/2001/XMLSchema" xmlns:p="http://schemas.microsoft.com/office/2006/metadata/properties" xmlns:ns3="e932965a-75c6-4700-a8d8-1cc64e35ca72" xmlns:ns4="ad9d30be-c27f-43af-8a7c-444789f1bfb5" targetNamespace="http://schemas.microsoft.com/office/2006/metadata/properties" ma:root="true" ma:fieldsID="4a34a3f9e350ada9484885783806eda4" ns3:_="" ns4:_="">
    <xsd:import namespace="e932965a-75c6-4700-a8d8-1cc64e35ca72"/>
    <xsd:import namespace="ad9d30be-c27f-43af-8a7c-444789f1bf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965a-75c6-4700-a8d8-1cc64e35c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d30be-c27f-43af-8a7c-444789f1bf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53D5F-C481-4BDD-8D6B-D2FB0C676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2965a-75c6-4700-a8d8-1cc64e35ca72"/>
    <ds:schemaRef ds:uri="ad9d30be-c27f-43af-8a7c-444789f1bf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02055-4059-4C82-AC0D-2DB9E0063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C81A7-69F3-4C5E-8BD8-D3A1EA2EB2A9}">
  <ds:schemaRefs>
    <ds:schemaRef ds:uri="ad9d30be-c27f-43af-8a7c-444789f1bfb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932965a-75c6-4700-a8d8-1cc64e35ca7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</dc:creator>
  <cp:lastModifiedBy>Jindra</cp:lastModifiedBy>
  <cp:lastPrinted>2021-02-09T07:46:26Z</cp:lastPrinted>
  <dcterms:created xsi:type="dcterms:W3CDTF">2018-01-23T12:45:15Z</dcterms:created>
  <dcterms:modified xsi:type="dcterms:W3CDTF">2021-02-09T10:01:59Z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0x010100A3971797A8FD88499E7DC6E9424E0010</vt:lpwstr>
  </property>
</Properties>
</file>